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ily Rodriguez\Desktop\BCV\Oro BCV\Metales\2021\"/>
    </mc:Choice>
  </mc:AlternateContent>
  <bookViews>
    <workbookView xWindow="0" yWindow="0" windowWidth="24000" windowHeight="9735" firstSheet="14" activeTab="21"/>
  </bookViews>
  <sheets>
    <sheet name="01-04-2021" sheetId="1" r:id="rId1"/>
    <sheet name="02-04-2021" sheetId="2" r:id="rId2"/>
    <sheet name="05-04-2021" sheetId="3" r:id="rId3"/>
    <sheet name="06-04-2021" sheetId="4" r:id="rId4"/>
    <sheet name="07-04-2021" sheetId="5" r:id="rId5"/>
    <sheet name="08-04-2021" sheetId="6" r:id="rId6"/>
    <sheet name="09-04-2021" sheetId="7" r:id="rId7"/>
    <sheet name="12-04-2021" sheetId="8" r:id="rId8"/>
    <sheet name="13-04-2021" sheetId="9" r:id="rId9"/>
    <sheet name="14-04-2021" sheetId="10" r:id="rId10"/>
    <sheet name="15-04-2021" sheetId="11" r:id="rId11"/>
    <sheet name="16-04-2021" sheetId="12" r:id="rId12"/>
    <sheet name="19-04-2021" sheetId="13" r:id="rId13"/>
    <sheet name="20-04-2021" sheetId="14" r:id="rId14"/>
    <sheet name="21-04-2021" sheetId="15" r:id="rId15"/>
    <sheet name="22-04-2021" sheetId="16" r:id="rId16"/>
    <sheet name="23-04-2021" sheetId="17" r:id="rId17"/>
    <sheet name="26-04-2021" sheetId="18" r:id="rId18"/>
    <sheet name="27-04-2021" sheetId="19" r:id="rId19"/>
    <sheet name="28-04-2021" sheetId="20" r:id="rId20"/>
    <sheet name="29-04-2021" sheetId="21" r:id="rId21"/>
    <sheet name="30-04-2021" sheetId="22" r:id="rId2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22" l="1"/>
  <c r="B23" i="22" s="1"/>
  <c r="B14" i="21" l="1"/>
  <c r="B23" i="21" s="1"/>
  <c r="B14" i="20" l="1"/>
  <c r="B23" i="20" s="1"/>
  <c r="B23" i="19" l="1"/>
  <c r="B14" i="19"/>
  <c r="B23" i="18"/>
  <c r="B14" i="18"/>
  <c r="B14" i="17"/>
  <c r="B23" i="17" s="1"/>
  <c r="B14" i="16"/>
  <c r="B23" i="16" s="1"/>
  <c r="B14" i="15"/>
  <c r="B23" i="15" s="1"/>
  <c r="B23" i="14"/>
  <c r="B14" i="14"/>
  <c r="B23" i="13"/>
  <c r="B14" i="13"/>
  <c r="B14" i="12"/>
  <c r="B23" i="12" s="1"/>
  <c r="B23" i="11"/>
  <c r="B14" i="11"/>
  <c r="B23" i="9"/>
  <c r="B23" i="10"/>
  <c r="B14" i="10"/>
  <c r="B14" i="9" l="1"/>
  <c r="B23" i="8" l="1"/>
  <c r="B14" i="8"/>
  <c r="B23" i="7" l="1"/>
  <c r="B14" i="7"/>
  <c r="B14" i="6" l="1"/>
  <c r="B23" i="6" s="1"/>
  <c r="B14" i="5"/>
  <c r="B23" i="5" s="1"/>
  <c r="B23" i="4"/>
  <c r="B14" i="4"/>
  <c r="B24" i="3" l="1"/>
  <c r="B14" i="3"/>
  <c r="B24" i="2" l="1"/>
  <c r="B14" i="2"/>
  <c r="B14" i="1"/>
  <c r="B23" i="1" s="1"/>
</calcChain>
</file>

<file path=xl/sharedStrings.xml><?xml version="1.0" encoding="utf-8"?>
<sst xmlns="http://schemas.openxmlformats.org/spreadsheetml/2006/main" count="620" uniqueCount="24">
  <si>
    <t xml:space="preserve"> </t>
  </si>
  <si>
    <t>BANCO CENTRAL DE VENEZUELA</t>
  </si>
  <si>
    <t>GERENCIA DE ADMINISTRACIÓN DE RESERVAS INTERNACIONALES</t>
  </si>
  <si>
    <t>DEPARTAMENTO DE OPERACIONES CON ORO MERCADO INTERNO (DOOMI)</t>
  </si>
  <si>
    <t>CONFIDENCIAL</t>
  </si>
  <si>
    <t>Fecha:</t>
  </si>
  <si>
    <r>
      <t xml:space="preserve">PRECIO DEL ORO Y DE LA PLATA EN EL MERCADO DE LONDRES  </t>
    </r>
    <r>
      <rPr>
        <b/>
        <vertAlign val="superscript"/>
        <sz val="11"/>
        <rFont val="Arial"/>
        <family val="2"/>
      </rPr>
      <t xml:space="preserve"> 1/ </t>
    </r>
  </si>
  <si>
    <t xml:space="preserve">FECHA </t>
  </si>
  <si>
    <r>
      <t>ORO (FIXING)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(*)</t>
    </r>
  </si>
  <si>
    <t>PLATA (FIXING) (*)</t>
  </si>
  <si>
    <t>AM (USD / OZT)</t>
  </si>
  <si>
    <t>PM (USD / OZT)</t>
  </si>
  <si>
    <t>(USD / OZT)</t>
  </si>
  <si>
    <r>
      <t>1/</t>
    </r>
    <r>
      <rPr>
        <i/>
        <sz val="8"/>
        <rFont val="Arial"/>
        <family val="2"/>
      </rPr>
      <t xml:space="preserve"> Comprenden los valores del London Gold Fixing y London Silver Fixing del London Bullion Market Association (LBMA).</t>
    </r>
  </si>
  <si>
    <r>
      <t xml:space="preserve">PRECIO DEL ALUMINIO, COBRE, NIQUEL,  ESTAÑO Y ACERO  </t>
    </r>
    <r>
      <rPr>
        <b/>
        <vertAlign val="superscript"/>
        <sz val="11"/>
        <rFont val="Arial"/>
        <family val="2"/>
      </rPr>
      <t>2/</t>
    </r>
  </si>
  <si>
    <t>ALUMINIO</t>
  </si>
  <si>
    <t xml:space="preserve">COBRE  </t>
  </si>
  <si>
    <t>NIQUEL</t>
  </si>
  <si>
    <t>ESTAÑO</t>
  </si>
  <si>
    <t>ACERO</t>
  </si>
  <si>
    <t>(USD/TONNE)</t>
  </si>
  <si>
    <r>
      <t>2/</t>
    </r>
    <r>
      <rPr>
        <i/>
        <sz val="8"/>
        <rFont val="Arial"/>
        <family val="2"/>
      </rPr>
      <t xml:space="preserve"> Las cotizaciones corresponden al precio efectivo de venta (cash seller) publicado por el London Metal Exchange (LME)</t>
    </r>
  </si>
  <si>
    <t>Fuente: BCV - DOOMI</t>
  </si>
  <si>
    <r>
      <rPr>
        <b/>
        <i/>
        <sz val="11"/>
        <color theme="1"/>
        <rFont val="Calibri"/>
        <family val="2"/>
        <scheme val="minor"/>
      </rPr>
      <t>*Nota:</t>
    </r>
    <r>
      <rPr>
        <sz val="11"/>
        <color theme="1"/>
        <rFont val="Calibri"/>
        <family val="2"/>
        <scheme val="minor"/>
      </rPr>
      <t xml:space="preserve"> Por ser feriado en Londres, se conservan los precios del día 01/04/2021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</si>
</sst>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[$-409]d\-mmm\-yy;@"/>
    <numFmt numFmtId="165" formatCode="0.0000"/>
    <numFmt numFmtId="166" formatCode="0.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color indexed="23"/>
      <name val="Tahoma"/>
      <family val="2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52">
    <xf numFmtId="0" fontId="0" fillId="0" borderId="0" xfId="0"/>
    <xf numFmtId="0" fontId="3" fillId="0" borderId="0" xfId="2"/>
    <xf numFmtId="0" fontId="4" fillId="0" borderId="0" xfId="2" applyFont="1"/>
    <xf numFmtId="43" fontId="0" fillId="0" borderId="0" xfId="1" applyFont="1"/>
    <xf numFmtId="0" fontId="4" fillId="0" borderId="0" xfId="2" applyFont="1" applyAlignment="1">
      <alignment horizontal="center"/>
    </xf>
    <xf numFmtId="15" fontId="4" fillId="0" borderId="0" xfId="2" applyNumberFormat="1" applyFont="1" applyAlignment="1">
      <alignment horizontal="center"/>
    </xf>
    <xf numFmtId="0" fontId="6" fillId="0" borderId="0" xfId="2" applyFont="1"/>
    <xf numFmtId="4" fontId="0" fillId="0" borderId="0" xfId="0" applyNumberFormat="1"/>
    <xf numFmtId="164" fontId="4" fillId="0" borderId="2" xfId="2" applyNumberFormat="1" applyFont="1" applyBorder="1" applyAlignment="1">
      <alignment horizontal="center"/>
    </xf>
    <xf numFmtId="0" fontId="9" fillId="0" borderId="0" xfId="2" applyFont="1"/>
    <xf numFmtId="165" fontId="0" fillId="0" borderId="0" xfId="0" applyNumberFormat="1"/>
    <xf numFmtId="0" fontId="10" fillId="0" borderId="0" xfId="2" applyFont="1"/>
    <xf numFmtId="43" fontId="2" fillId="0" borderId="0" xfId="1" applyFont="1"/>
    <xf numFmtId="43" fontId="0" fillId="0" borderId="0" xfId="0" applyNumberFormat="1"/>
    <xf numFmtId="0" fontId="6" fillId="0" borderId="0" xfId="2" applyFont="1" applyAlignment="1">
      <alignment horizontal="center"/>
    </xf>
    <xf numFmtId="4" fontId="0" fillId="0" borderId="0" xfId="0" applyNumberFormat="1" applyAlignment="1">
      <alignment horizontal="justify" vertical="center"/>
    </xf>
    <xf numFmtId="0" fontId="4" fillId="0" borderId="8" xfId="2" applyFont="1" applyBorder="1" applyAlignment="1">
      <alignment horizontal="center"/>
    </xf>
    <xf numFmtId="4" fontId="4" fillId="0" borderId="0" xfId="2" applyNumberFormat="1" applyFont="1" applyAlignment="1">
      <alignment horizontal="center"/>
    </xf>
    <xf numFmtId="166" fontId="0" fillId="0" borderId="0" xfId="0" applyNumberFormat="1"/>
    <xf numFmtId="0" fontId="8" fillId="0" borderId="8" xfId="2" applyFont="1" applyBorder="1" applyAlignment="1">
      <alignment horizontal="center"/>
    </xf>
    <xf numFmtId="0" fontId="3" fillId="0" borderId="0" xfId="2" applyAlignment="1">
      <alignment horizontal="center" vertical="center" wrapText="1"/>
    </xf>
    <xf numFmtId="0" fontId="3" fillId="0" borderId="0" xfId="2" applyAlignment="1">
      <alignment horizontal="right"/>
    </xf>
    <xf numFmtId="164" fontId="4" fillId="0" borderId="8" xfId="2" applyNumberFormat="1" applyFont="1" applyBorder="1" applyAlignment="1">
      <alignment horizontal="center"/>
    </xf>
    <xf numFmtId="4" fontId="4" fillId="0" borderId="8" xfId="2" applyNumberFormat="1" applyFont="1" applyBorder="1" applyAlignment="1">
      <alignment horizontal="center"/>
    </xf>
    <xf numFmtId="4" fontId="3" fillId="0" borderId="0" xfId="2" applyNumberFormat="1" applyAlignment="1">
      <alignment horizontal="center" vertical="center" wrapText="1"/>
    </xf>
    <xf numFmtId="0" fontId="12" fillId="0" borderId="0" xfId="2" applyFont="1"/>
    <xf numFmtId="0" fontId="13" fillId="0" borderId="0" xfId="0" applyFont="1"/>
    <xf numFmtId="0" fontId="3" fillId="0" borderId="0" xfId="2" applyAlignment="1">
      <alignment vertical="center" wrapText="1"/>
    </xf>
    <xf numFmtId="0" fontId="14" fillId="0" borderId="0" xfId="0" applyFont="1"/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4" fontId="4" fillId="0" borderId="8" xfId="2" applyNumberFormat="1" applyFont="1" applyFill="1" applyBorder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4" fontId="4" fillId="0" borderId="2" xfId="2" applyNumberFormat="1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6" fillId="0" borderId="0" xfId="2" applyFont="1" applyAlignment="1">
      <alignment horizontal="center"/>
    </xf>
    <xf numFmtId="0" fontId="4" fillId="0" borderId="8" xfId="2" applyFont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8" fillId="0" borderId="3" xfId="2" applyFont="1" applyBorder="1" applyAlignment="1">
      <alignment horizontal="center"/>
    </xf>
    <xf numFmtId="0" fontId="8" fillId="0" borderId="4" xfId="2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F23" sqref="F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2" t="s">
        <v>4</v>
      </c>
      <c r="J5" s="4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44287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0" t="s">
        <v>6</v>
      </c>
      <c r="C10" s="40"/>
      <c r="D10" s="40"/>
      <c r="E10" s="40"/>
      <c r="F10" s="40"/>
      <c r="G10" s="40"/>
      <c r="H10" s="40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3" t="s">
        <v>7</v>
      </c>
      <c r="C12" s="45" t="s">
        <v>8</v>
      </c>
      <c r="D12" s="46"/>
      <c r="E12" s="46"/>
      <c r="F12" s="39"/>
      <c r="G12" s="45" t="s">
        <v>9</v>
      </c>
      <c r="H12" s="39"/>
      <c r="I12" s="2"/>
      <c r="J12" s="2"/>
      <c r="L12" s="3"/>
    </row>
    <row r="13" spans="1:14" x14ac:dyDescent="0.25">
      <c r="A13" s="1"/>
      <c r="B13" s="44"/>
      <c r="C13" s="47" t="s">
        <v>10</v>
      </c>
      <c r="D13" s="48"/>
      <c r="E13" s="49" t="s">
        <v>11</v>
      </c>
      <c r="F13" s="50"/>
      <c r="G13" s="49" t="s">
        <v>12</v>
      </c>
      <c r="H13" s="51"/>
      <c r="I13" s="2"/>
      <c r="J13" s="6"/>
      <c r="L13" s="3"/>
      <c r="N13" s="7"/>
    </row>
    <row r="14" spans="1:14" x14ac:dyDescent="0.25">
      <c r="A14" s="1"/>
      <c r="B14" s="8">
        <f>J7</f>
        <v>44287</v>
      </c>
      <c r="C14" s="38">
        <v>1715.85</v>
      </c>
      <c r="D14" s="39"/>
      <c r="E14" s="38">
        <v>1726.05</v>
      </c>
      <c r="F14" s="39"/>
      <c r="G14" s="38">
        <v>24.31</v>
      </c>
      <c r="H14" s="39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0" t="s">
        <v>14</v>
      </c>
      <c r="C19" s="40"/>
      <c r="D19" s="40"/>
      <c r="E19" s="40"/>
      <c r="F19" s="40"/>
      <c r="G19" s="40"/>
      <c r="H19" s="40"/>
      <c r="I19" s="14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1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1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44286</v>
      </c>
      <c r="C23" s="23">
        <v>2212.5</v>
      </c>
      <c r="D23" s="23">
        <v>8850.5</v>
      </c>
      <c r="E23" s="23">
        <v>16098</v>
      </c>
      <c r="F23" s="23">
        <v>27180</v>
      </c>
      <c r="G23" s="23">
        <v>436.33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G23" sqref="G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2" t="s">
        <v>4</v>
      </c>
      <c r="J5" s="4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44300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0" t="s">
        <v>6</v>
      </c>
      <c r="C10" s="40"/>
      <c r="D10" s="40"/>
      <c r="E10" s="40"/>
      <c r="F10" s="40"/>
      <c r="G10" s="40"/>
      <c r="H10" s="40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3" t="s">
        <v>7</v>
      </c>
      <c r="C12" s="45" t="s">
        <v>8</v>
      </c>
      <c r="D12" s="46"/>
      <c r="E12" s="46"/>
      <c r="F12" s="39"/>
      <c r="G12" s="45" t="s">
        <v>9</v>
      </c>
      <c r="H12" s="39"/>
      <c r="I12" s="2"/>
      <c r="J12" s="2"/>
      <c r="L12" s="3"/>
    </row>
    <row r="13" spans="1:14" x14ac:dyDescent="0.25">
      <c r="A13" s="1"/>
      <c r="B13" s="44"/>
      <c r="C13" s="47" t="s">
        <v>10</v>
      </c>
      <c r="D13" s="48"/>
      <c r="E13" s="49" t="s">
        <v>11</v>
      </c>
      <c r="F13" s="50"/>
      <c r="G13" s="49" t="s">
        <v>12</v>
      </c>
      <c r="H13" s="51"/>
      <c r="I13" s="2"/>
      <c r="J13" s="6"/>
      <c r="L13" s="3"/>
      <c r="N13" s="7"/>
    </row>
    <row r="14" spans="1:14" x14ac:dyDescent="0.25">
      <c r="A14" s="1"/>
      <c r="B14" s="8">
        <f>J7</f>
        <v>44300</v>
      </c>
      <c r="C14" s="38">
        <v>1743.3</v>
      </c>
      <c r="D14" s="39"/>
      <c r="E14" s="38">
        <v>1735.55</v>
      </c>
      <c r="F14" s="39"/>
      <c r="G14" s="38">
        <v>25.33</v>
      </c>
      <c r="H14" s="39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0" t="s">
        <v>14</v>
      </c>
      <c r="C19" s="40"/>
      <c r="D19" s="40"/>
      <c r="E19" s="40"/>
      <c r="F19" s="40"/>
      <c r="G19" s="40"/>
      <c r="H19" s="40"/>
      <c r="I19" s="33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1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1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44299</v>
      </c>
      <c r="C23" s="23">
        <v>2278</v>
      </c>
      <c r="D23" s="23">
        <v>8904</v>
      </c>
      <c r="E23" s="23">
        <v>16173</v>
      </c>
      <c r="F23" s="23">
        <v>27480</v>
      </c>
      <c r="G23" s="23">
        <v>437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G23" sqref="G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2" t="s">
        <v>4</v>
      </c>
      <c r="J5" s="4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44301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0" t="s">
        <v>6</v>
      </c>
      <c r="C10" s="40"/>
      <c r="D10" s="40"/>
      <c r="E10" s="40"/>
      <c r="F10" s="40"/>
      <c r="G10" s="40"/>
      <c r="H10" s="40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3" t="s">
        <v>7</v>
      </c>
      <c r="C12" s="45" t="s">
        <v>8</v>
      </c>
      <c r="D12" s="46"/>
      <c r="E12" s="46"/>
      <c r="F12" s="39"/>
      <c r="G12" s="45" t="s">
        <v>9</v>
      </c>
      <c r="H12" s="39"/>
      <c r="I12" s="2"/>
      <c r="J12" s="2"/>
      <c r="L12" s="3"/>
    </row>
    <row r="13" spans="1:14" x14ac:dyDescent="0.25">
      <c r="A13" s="1"/>
      <c r="B13" s="44"/>
      <c r="C13" s="47" t="s">
        <v>10</v>
      </c>
      <c r="D13" s="48"/>
      <c r="E13" s="49" t="s">
        <v>11</v>
      </c>
      <c r="F13" s="50"/>
      <c r="G13" s="49" t="s">
        <v>12</v>
      </c>
      <c r="H13" s="51"/>
      <c r="I13" s="2"/>
      <c r="J13" s="6"/>
      <c r="L13" s="3"/>
      <c r="N13" s="7"/>
    </row>
    <row r="14" spans="1:14" x14ac:dyDescent="0.25">
      <c r="A14" s="1"/>
      <c r="B14" s="8">
        <f>J7</f>
        <v>44301</v>
      </c>
      <c r="C14" s="38">
        <v>1748</v>
      </c>
      <c r="D14" s="39"/>
      <c r="E14" s="38">
        <v>1757.2</v>
      </c>
      <c r="F14" s="39"/>
      <c r="G14" s="38">
        <v>25.58</v>
      </c>
      <c r="H14" s="39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0" t="s">
        <v>14</v>
      </c>
      <c r="C19" s="40"/>
      <c r="D19" s="40"/>
      <c r="E19" s="40"/>
      <c r="F19" s="40"/>
      <c r="G19" s="40"/>
      <c r="H19" s="40"/>
      <c r="I19" s="33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1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1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44300</v>
      </c>
      <c r="C23" s="23">
        <v>2297.5</v>
      </c>
      <c r="D23" s="23">
        <v>9011</v>
      </c>
      <c r="E23" s="23">
        <v>16205</v>
      </c>
      <c r="F23" s="23">
        <v>27696</v>
      </c>
      <c r="G23" s="23">
        <v>437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H23" sqref="H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2" t="s">
        <v>4</v>
      </c>
      <c r="J5" s="4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44302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0" t="s">
        <v>6</v>
      </c>
      <c r="C10" s="40"/>
      <c r="D10" s="40"/>
      <c r="E10" s="40"/>
      <c r="F10" s="40"/>
      <c r="G10" s="40"/>
      <c r="H10" s="40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3" t="s">
        <v>7</v>
      </c>
      <c r="C12" s="45" t="s">
        <v>8</v>
      </c>
      <c r="D12" s="46"/>
      <c r="E12" s="46"/>
      <c r="F12" s="39"/>
      <c r="G12" s="45" t="s">
        <v>9</v>
      </c>
      <c r="H12" s="39"/>
      <c r="I12" s="2"/>
      <c r="J12" s="2"/>
      <c r="L12" s="3"/>
    </row>
    <row r="13" spans="1:14" x14ac:dyDescent="0.25">
      <c r="A13" s="1"/>
      <c r="B13" s="44"/>
      <c r="C13" s="47" t="s">
        <v>10</v>
      </c>
      <c r="D13" s="48"/>
      <c r="E13" s="49" t="s">
        <v>11</v>
      </c>
      <c r="F13" s="50"/>
      <c r="G13" s="49" t="s">
        <v>12</v>
      </c>
      <c r="H13" s="51"/>
      <c r="I13" s="2"/>
      <c r="J13" s="6"/>
      <c r="L13" s="3"/>
      <c r="N13" s="7"/>
    </row>
    <row r="14" spans="1:14" x14ac:dyDescent="0.25">
      <c r="A14" s="1"/>
      <c r="B14" s="8">
        <f>J7</f>
        <v>44302</v>
      </c>
      <c r="C14" s="38">
        <v>1766.45</v>
      </c>
      <c r="D14" s="39"/>
      <c r="E14" s="38">
        <v>1774.45</v>
      </c>
      <c r="F14" s="39"/>
      <c r="G14" s="38">
        <v>26.14</v>
      </c>
      <c r="H14" s="39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0" t="s">
        <v>14</v>
      </c>
      <c r="C19" s="40"/>
      <c r="D19" s="40"/>
      <c r="E19" s="40"/>
      <c r="F19" s="40"/>
      <c r="G19" s="40"/>
      <c r="H19" s="40"/>
      <c r="I19" s="33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1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1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44301</v>
      </c>
      <c r="C23" s="23">
        <v>2328</v>
      </c>
      <c r="D23" s="23">
        <v>9187.5</v>
      </c>
      <c r="E23" s="23">
        <v>16049</v>
      </c>
      <c r="F23" s="23">
        <v>27800</v>
      </c>
      <c r="G23" s="23">
        <v>430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G23" sqref="G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2" t="s">
        <v>4</v>
      </c>
      <c r="J5" s="4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44305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0" t="s">
        <v>6</v>
      </c>
      <c r="C10" s="40"/>
      <c r="D10" s="40"/>
      <c r="E10" s="40"/>
      <c r="F10" s="40"/>
      <c r="G10" s="40"/>
      <c r="H10" s="40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3" t="s">
        <v>7</v>
      </c>
      <c r="C12" s="45" t="s">
        <v>8</v>
      </c>
      <c r="D12" s="46"/>
      <c r="E12" s="46"/>
      <c r="F12" s="39"/>
      <c r="G12" s="45" t="s">
        <v>9</v>
      </c>
      <c r="H12" s="39"/>
      <c r="I12" s="2"/>
      <c r="J12" s="2"/>
      <c r="L12" s="3"/>
    </row>
    <row r="13" spans="1:14" x14ac:dyDescent="0.25">
      <c r="A13" s="1"/>
      <c r="B13" s="44"/>
      <c r="C13" s="47" t="s">
        <v>10</v>
      </c>
      <c r="D13" s="48"/>
      <c r="E13" s="49" t="s">
        <v>11</v>
      </c>
      <c r="F13" s="50"/>
      <c r="G13" s="49" t="s">
        <v>12</v>
      </c>
      <c r="H13" s="51"/>
      <c r="I13" s="2"/>
      <c r="J13" s="6"/>
      <c r="L13" s="3"/>
      <c r="N13" s="7"/>
    </row>
    <row r="14" spans="1:14" x14ac:dyDescent="0.25">
      <c r="A14" s="1"/>
      <c r="B14" s="8">
        <f>J7</f>
        <v>44305</v>
      </c>
      <c r="C14" s="38">
        <v>1788.4</v>
      </c>
      <c r="D14" s="39"/>
      <c r="E14" s="38">
        <v>1774.5</v>
      </c>
      <c r="F14" s="39"/>
      <c r="G14" s="38">
        <v>26.1</v>
      </c>
      <c r="H14" s="39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0" t="s">
        <v>14</v>
      </c>
      <c r="C19" s="40"/>
      <c r="D19" s="40"/>
      <c r="E19" s="40"/>
      <c r="F19" s="40"/>
      <c r="G19" s="40"/>
      <c r="H19" s="40"/>
      <c r="I19" s="33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1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1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B14-3</f>
        <v>44302</v>
      </c>
      <c r="C23" s="23">
        <v>2308.5</v>
      </c>
      <c r="D23" s="23">
        <v>9336</v>
      </c>
      <c r="E23" s="23">
        <v>16411</v>
      </c>
      <c r="F23" s="23">
        <v>28267</v>
      </c>
      <c r="G23" s="23">
        <v>434.5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H23" sqref="H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2" t="s">
        <v>4</v>
      </c>
      <c r="J5" s="4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44306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0" t="s">
        <v>6</v>
      </c>
      <c r="C10" s="40"/>
      <c r="D10" s="40"/>
      <c r="E10" s="40"/>
      <c r="F10" s="40"/>
      <c r="G10" s="40"/>
      <c r="H10" s="40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3" t="s">
        <v>7</v>
      </c>
      <c r="C12" s="45" t="s">
        <v>8</v>
      </c>
      <c r="D12" s="46"/>
      <c r="E12" s="46"/>
      <c r="F12" s="39"/>
      <c r="G12" s="45" t="s">
        <v>9</v>
      </c>
      <c r="H12" s="39"/>
      <c r="I12" s="2"/>
      <c r="J12" s="2"/>
      <c r="L12" s="3"/>
    </row>
    <row r="13" spans="1:14" x14ac:dyDescent="0.25">
      <c r="A13" s="1"/>
      <c r="B13" s="44"/>
      <c r="C13" s="47" t="s">
        <v>10</v>
      </c>
      <c r="D13" s="48"/>
      <c r="E13" s="49" t="s">
        <v>11</v>
      </c>
      <c r="F13" s="50"/>
      <c r="G13" s="49" t="s">
        <v>12</v>
      </c>
      <c r="H13" s="51"/>
      <c r="I13" s="2"/>
      <c r="J13" s="6"/>
      <c r="L13" s="3"/>
      <c r="N13" s="7"/>
    </row>
    <row r="14" spans="1:14" x14ac:dyDescent="0.25">
      <c r="A14" s="1"/>
      <c r="B14" s="8">
        <f>J7</f>
        <v>44306</v>
      </c>
      <c r="C14" s="38">
        <v>1765.5</v>
      </c>
      <c r="D14" s="39"/>
      <c r="E14" s="38">
        <v>1777.85</v>
      </c>
      <c r="F14" s="39"/>
      <c r="G14" s="38">
        <v>25.88</v>
      </c>
      <c r="H14" s="39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0" t="s">
        <v>14</v>
      </c>
      <c r="C19" s="40"/>
      <c r="D19" s="40"/>
      <c r="E19" s="40"/>
      <c r="F19" s="40"/>
      <c r="G19" s="40"/>
      <c r="H19" s="40"/>
      <c r="I19" s="33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1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1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44305</v>
      </c>
      <c r="C23" s="23">
        <v>2331</v>
      </c>
      <c r="D23" s="23">
        <v>9415</v>
      </c>
      <c r="E23" s="23">
        <v>16063</v>
      </c>
      <c r="F23" s="23">
        <v>27940</v>
      </c>
      <c r="G23" s="23">
        <v>428.5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H23" sqref="H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2" t="s">
        <v>4</v>
      </c>
      <c r="J5" s="4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44307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0" t="s">
        <v>6</v>
      </c>
      <c r="C10" s="40"/>
      <c r="D10" s="40"/>
      <c r="E10" s="40"/>
      <c r="F10" s="40"/>
      <c r="G10" s="40"/>
      <c r="H10" s="40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3" t="s">
        <v>7</v>
      </c>
      <c r="C12" s="45" t="s">
        <v>8</v>
      </c>
      <c r="D12" s="46"/>
      <c r="E12" s="46"/>
      <c r="F12" s="39"/>
      <c r="G12" s="45" t="s">
        <v>9</v>
      </c>
      <c r="H12" s="39"/>
      <c r="I12" s="2"/>
      <c r="J12" s="2"/>
      <c r="L12" s="3"/>
    </row>
    <row r="13" spans="1:14" x14ac:dyDescent="0.25">
      <c r="A13" s="1"/>
      <c r="B13" s="44"/>
      <c r="C13" s="47" t="s">
        <v>10</v>
      </c>
      <c r="D13" s="48"/>
      <c r="E13" s="49" t="s">
        <v>11</v>
      </c>
      <c r="F13" s="50"/>
      <c r="G13" s="49" t="s">
        <v>12</v>
      </c>
      <c r="H13" s="51"/>
      <c r="I13" s="2"/>
      <c r="J13" s="6"/>
      <c r="L13" s="3"/>
      <c r="N13" s="7"/>
    </row>
    <row r="14" spans="1:14" x14ac:dyDescent="0.25">
      <c r="A14" s="1"/>
      <c r="B14" s="8">
        <f>J7</f>
        <v>44307</v>
      </c>
      <c r="C14" s="38">
        <v>1781.05</v>
      </c>
      <c r="D14" s="39"/>
      <c r="E14" s="38">
        <v>1798.2</v>
      </c>
      <c r="F14" s="39"/>
      <c r="G14" s="38">
        <v>25.91</v>
      </c>
      <c r="H14" s="39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0" t="s">
        <v>14</v>
      </c>
      <c r="C19" s="40"/>
      <c r="D19" s="40"/>
      <c r="E19" s="40"/>
      <c r="F19" s="40"/>
      <c r="G19" s="40"/>
      <c r="H19" s="40"/>
      <c r="I19" s="33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1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1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44306</v>
      </c>
      <c r="C23" s="23">
        <v>2324</v>
      </c>
      <c r="D23" s="23">
        <v>9396.5</v>
      </c>
      <c r="E23" s="23">
        <v>16144</v>
      </c>
      <c r="F23" s="23">
        <v>28400</v>
      </c>
      <c r="G23" s="23">
        <v>429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G23" sqref="G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2" t="s">
        <v>4</v>
      </c>
      <c r="J5" s="4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44308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0" t="s">
        <v>6</v>
      </c>
      <c r="C10" s="40"/>
      <c r="D10" s="40"/>
      <c r="E10" s="40"/>
      <c r="F10" s="40"/>
      <c r="G10" s="40"/>
      <c r="H10" s="40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3" t="s">
        <v>7</v>
      </c>
      <c r="C12" s="45" t="s">
        <v>8</v>
      </c>
      <c r="D12" s="46"/>
      <c r="E12" s="46"/>
      <c r="F12" s="39"/>
      <c r="G12" s="45" t="s">
        <v>9</v>
      </c>
      <c r="H12" s="39"/>
      <c r="I12" s="2"/>
      <c r="J12" s="2"/>
      <c r="L12" s="3"/>
    </row>
    <row r="13" spans="1:14" x14ac:dyDescent="0.25">
      <c r="A13" s="1"/>
      <c r="B13" s="44"/>
      <c r="C13" s="47" t="s">
        <v>10</v>
      </c>
      <c r="D13" s="48"/>
      <c r="E13" s="49" t="s">
        <v>11</v>
      </c>
      <c r="F13" s="50"/>
      <c r="G13" s="49" t="s">
        <v>12</v>
      </c>
      <c r="H13" s="51"/>
      <c r="I13" s="2"/>
      <c r="J13" s="6"/>
      <c r="L13" s="3"/>
      <c r="N13" s="7"/>
    </row>
    <row r="14" spans="1:14" x14ac:dyDescent="0.25">
      <c r="A14" s="1"/>
      <c r="B14" s="8">
        <f>J7</f>
        <v>44308</v>
      </c>
      <c r="C14" s="38">
        <v>1785.65</v>
      </c>
      <c r="D14" s="39"/>
      <c r="E14" s="38">
        <v>1787.75</v>
      </c>
      <c r="F14" s="39"/>
      <c r="G14" s="38">
        <v>26.3</v>
      </c>
      <c r="H14" s="39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0" t="s">
        <v>14</v>
      </c>
      <c r="C19" s="40"/>
      <c r="D19" s="40"/>
      <c r="E19" s="40"/>
      <c r="F19" s="40"/>
      <c r="G19" s="40"/>
      <c r="H19" s="40"/>
      <c r="I19" s="33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1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1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44307</v>
      </c>
      <c r="C23" s="23">
        <v>2344</v>
      </c>
      <c r="D23" s="23">
        <v>9382.5</v>
      </c>
      <c r="E23" s="23">
        <v>16085</v>
      </c>
      <c r="F23" s="23">
        <v>28275</v>
      </c>
      <c r="G23" s="23">
        <v>430.5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G23" sqref="G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2" t="s">
        <v>4</v>
      </c>
      <c r="J5" s="4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44309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0" t="s">
        <v>6</v>
      </c>
      <c r="C10" s="40"/>
      <c r="D10" s="40"/>
      <c r="E10" s="40"/>
      <c r="F10" s="40"/>
      <c r="G10" s="40"/>
      <c r="H10" s="40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3" t="s">
        <v>7</v>
      </c>
      <c r="C12" s="45" t="s">
        <v>8</v>
      </c>
      <c r="D12" s="46"/>
      <c r="E12" s="46"/>
      <c r="F12" s="39"/>
      <c r="G12" s="45" t="s">
        <v>9</v>
      </c>
      <c r="H12" s="39"/>
      <c r="I12" s="2"/>
      <c r="J12" s="2"/>
      <c r="L12" s="3"/>
    </row>
    <row r="13" spans="1:14" x14ac:dyDescent="0.25">
      <c r="A13" s="1"/>
      <c r="B13" s="44"/>
      <c r="C13" s="47" t="s">
        <v>10</v>
      </c>
      <c r="D13" s="48"/>
      <c r="E13" s="49" t="s">
        <v>11</v>
      </c>
      <c r="F13" s="50"/>
      <c r="G13" s="49" t="s">
        <v>12</v>
      </c>
      <c r="H13" s="51"/>
      <c r="I13" s="2"/>
      <c r="J13" s="6"/>
      <c r="L13" s="3"/>
      <c r="N13" s="7"/>
    </row>
    <row r="14" spans="1:14" x14ac:dyDescent="0.25">
      <c r="A14" s="1"/>
      <c r="B14" s="8">
        <f>J7</f>
        <v>44309</v>
      </c>
      <c r="C14" s="38">
        <v>1785.3</v>
      </c>
      <c r="D14" s="39"/>
      <c r="E14" s="38">
        <v>1781.8</v>
      </c>
      <c r="F14" s="39"/>
      <c r="G14" s="38">
        <v>26.12</v>
      </c>
      <c r="H14" s="39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0" t="s">
        <v>14</v>
      </c>
      <c r="C19" s="40"/>
      <c r="D19" s="40"/>
      <c r="E19" s="40"/>
      <c r="F19" s="40"/>
      <c r="G19" s="40"/>
      <c r="H19" s="40"/>
      <c r="I19" s="33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1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1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44308</v>
      </c>
      <c r="C23" s="23">
        <v>2373.5</v>
      </c>
      <c r="D23" s="23">
        <v>9475.5</v>
      </c>
      <c r="E23" s="23">
        <v>16009</v>
      </c>
      <c r="F23" s="23">
        <v>28400</v>
      </c>
      <c r="G23" s="23">
        <v>427.5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G23" sqref="G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2" t="s">
        <v>4</v>
      </c>
      <c r="J5" s="4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44312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0" t="s">
        <v>6</v>
      </c>
      <c r="C10" s="40"/>
      <c r="D10" s="40"/>
      <c r="E10" s="40"/>
      <c r="F10" s="40"/>
      <c r="G10" s="40"/>
      <c r="H10" s="40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3" t="s">
        <v>7</v>
      </c>
      <c r="C12" s="45" t="s">
        <v>8</v>
      </c>
      <c r="D12" s="46"/>
      <c r="E12" s="46"/>
      <c r="F12" s="39"/>
      <c r="G12" s="45" t="s">
        <v>9</v>
      </c>
      <c r="H12" s="39"/>
      <c r="I12" s="2"/>
      <c r="J12" s="2"/>
      <c r="L12" s="3"/>
    </row>
    <row r="13" spans="1:14" x14ac:dyDescent="0.25">
      <c r="A13" s="1"/>
      <c r="B13" s="44"/>
      <c r="C13" s="47" t="s">
        <v>10</v>
      </c>
      <c r="D13" s="48"/>
      <c r="E13" s="49" t="s">
        <v>11</v>
      </c>
      <c r="F13" s="50"/>
      <c r="G13" s="49" t="s">
        <v>12</v>
      </c>
      <c r="H13" s="51"/>
      <c r="I13" s="2"/>
      <c r="J13" s="6"/>
      <c r="L13" s="3"/>
      <c r="N13" s="7"/>
    </row>
    <row r="14" spans="1:14" x14ac:dyDescent="0.25">
      <c r="A14" s="1"/>
      <c r="B14" s="8">
        <f>J7</f>
        <v>44312</v>
      </c>
      <c r="C14" s="38">
        <v>1779.65</v>
      </c>
      <c r="D14" s="39"/>
      <c r="E14" s="38">
        <v>1773.35</v>
      </c>
      <c r="F14" s="39"/>
      <c r="G14" s="38">
        <v>26.11</v>
      </c>
      <c r="H14" s="39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0" t="s">
        <v>14</v>
      </c>
      <c r="C19" s="40"/>
      <c r="D19" s="40"/>
      <c r="E19" s="40"/>
      <c r="F19" s="40"/>
      <c r="G19" s="40"/>
      <c r="H19" s="40"/>
      <c r="I19" s="33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1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1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B14-3</f>
        <v>44309</v>
      </c>
      <c r="C23" s="23">
        <v>2373.5</v>
      </c>
      <c r="D23" s="23">
        <v>9545.5</v>
      </c>
      <c r="E23" s="23">
        <v>16150</v>
      </c>
      <c r="F23" s="23">
        <v>27707</v>
      </c>
      <c r="G23" s="23">
        <v>434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I24" sqref="I24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2" t="s">
        <v>4</v>
      </c>
      <c r="J5" s="4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44313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0" t="s">
        <v>6</v>
      </c>
      <c r="C10" s="40"/>
      <c r="D10" s="40"/>
      <c r="E10" s="40"/>
      <c r="F10" s="40"/>
      <c r="G10" s="40"/>
      <c r="H10" s="40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3" t="s">
        <v>7</v>
      </c>
      <c r="C12" s="45" t="s">
        <v>8</v>
      </c>
      <c r="D12" s="46"/>
      <c r="E12" s="46"/>
      <c r="F12" s="39"/>
      <c r="G12" s="45" t="s">
        <v>9</v>
      </c>
      <c r="H12" s="39"/>
      <c r="I12" s="2"/>
      <c r="J12" s="2"/>
      <c r="L12" s="3"/>
    </row>
    <row r="13" spans="1:14" x14ac:dyDescent="0.25">
      <c r="A13" s="1"/>
      <c r="B13" s="44"/>
      <c r="C13" s="47" t="s">
        <v>10</v>
      </c>
      <c r="D13" s="48"/>
      <c r="E13" s="49" t="s">
        <v>11</v>
      </c>
      <c r="F13" s="50"/>
      <c r="G13" s="49" t="s">
        <v>12</v>
      </c>
      <c r="H13" s="51"/>
      <c r="I13" s="2"/>
      <c r="J13" s="6"/>
      <c r="L13" s="3"/>
      <c r="N13" s="7"/>
    </row>
    <row r="14" spans="1:14" x14ac:dyDescent="0.25">
      <c r="A14" s="1"/>
      <c r="B14" s="8">
        <f>J7</f>
        <v>44313</v>
      </c>
      <c r="C14" s="38">
        <v>1780.9</v>
      </c>
      <c r="D14" s="39"/>
      <c r="E14" s="38">
        <v>1784.15</v>
      </c>
      <c r="F14" s="39"/>
      <c r="G14" s="38">
        <v>26.28</v>
      </c>
      <c r="H14" s="39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0" t="s">
        <v>14</v>
      </c>
      <c r="C19" s="40"/>
      <c r="D19" s="40"/>
      <c r="E19" s="40"/>
      <c r="F19" s="40"/>
      <c r="G19" s="40"/>
      <c r="H19" s="40"/>
      <c r="I19" s="33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1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1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44312</v>
      </c>
      <c r="C23" s="23">
        <v>2388</v>
      </c>
      <c r="D23" s="23">
        <v>9758</v>
      </c>
      <c r="E23" s="23">
        <v>16449</v>
      </c>
      <c r="F23" s="23">
        <v>28338</v>
      </c>
      <c r="G23" s="23">
        <v>436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0"/>
  <sheetViews>
    <sheetView zoomScaleNormal="100" workbookViewId="0">
      <selection activeCell="K23" sqref="K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2" t="s">
        <v>4</v>
      </c>
      <c r="J5" s="4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44288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0" t="s">
        <v>6</v>
      </c>
      <c r="C10" s="40"/>
      <c r="D10" s="40"/>
      <c r="E10" s="40"/>
      <c r="F10" s="40"/>
      <c r="G10" s="40"/>
      <c r="H10" s="40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3" t="s">
        <v>7</v>
      </c>
      <c r="C12" s="45" t="s">
        <v>8</v>
      </c>
      <c r="D12" s="46"/>
      <c r="E12" s="46"/>
      <c r="F12" s="39"/>
      <c r="G12" s="45" t="s">
        <v>9</v>
      </c>
      <c r="H12" s="39"/>
      <c r="I12" s="2"/>
      <c r="J12" s="2"/>
      <c r="L12" s="3"/>
    </row>
    <row r="13" spans="1:14" x14ac:dyDescent="0.25">
      <c r="A13" s="1"/>
      <c r="B13" s="44"/>
      <c r="C13" s="47" t="s">
        <v>10</v>
      </c>
      <c r="D13" s="48"/>
      <c r="E13" s="49" t="s">
        <v>11</v>
      </c>
      <c r="F13" s="50"/>
      <c r="G13" s="49" t="s">
        <v>12</v>
      </c>
      <c r="H13" s="51"/>
      <c r="I13" s="2"/>
      <c r="J13" s="6"/>
      <c r="L13" s="3"/>
      <c r="N13" s="7"/>
    </row>
    <row r="14" spans="1:14" x14ac:dyDescent="0.25">
      <c r="A14" s="1"/>
      <c r="B14" s="8">
        <f>J7</f>
        <v>44288</v>
      </c>
      <c r="C14" s="38">
        <v>1715.85</v>
      </c>
      <c r="D14" s="39"/>
      <c r="E14" s="38">
        <v>1726.05</v>
      </c>
      <c r="F14" s="39"/>
      <c r="G14" s="38">
        <v>24.31</v>
      </c>
      <c r="H14" s="39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B17" t="s">
        <v>23</v>
      </c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 x14ac:dyDescent="0.25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 x14ac:dyDescent="0.25">
      <c r="A20" s="1"/>
      <c r="B20" s="40" t="s">
        <v>14</v>
      </c>
      <c r="C20" s="40"/>
      <c r="D20" s="40"/>
      <c r="E20" s="40"/>
      <c r="F20" s="40"/>
      <c r="G20" s="40"/>
      <c r="H20" s="40"/>
      <c r="I20" s="14"/>
      <c r="J20" s="6"/>
      <c r="N20" s="15"/>
    </row>
    <row r="21" spans="1:14" x14ac:dyDescent="0.25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25">
      <c r="A22" s="1"/>
      <c r="B22" s="41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 x14ac:dyDescent="0.25">
      <c r="A23" s="1"/>
      <c r="B23" s="41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 x14ac:dyDescent="0.25">
      <c r="A24" s="21"/>
      <c r="B24" s="22">
        <f>B14-1</f>
        <v>44287</v>
      </c>
      <c r="C24" s="23">
        <v>2212.5</v>
      </c>
      <c r="D24" s="23">
        <v>8768</v>
      </c>
      <c r="E24" s="23">
        <v>16001</v>
      </c>
      <c r="F24" s="23">
        <v>27369</v>
      </c>
      <c r="G24" s="23">
        <v>460</v>
      </c>
      <c r="H24" s="2"/>
      <c r="I24" s="2"/>
      <c r="J24" s="24"/>
    </row>
    <row r="25" spans="1:14" x14ac:dyDescent="0.25">
      <c r="A25" s="1"/>
      <c r="B25" s="2"/>
      <c r="C25" s="2"/>
      <c r="D25" s="2"/>
      <c r="E25" s="25"/>
      <c r="F25" s="2"/>
      <c r="G25" s="2"/>
      <c r="H25" s="2"/>
      <c r="I25" s="2"/>
      <c r="J25" s="2"/>
    </row>
    <row r="26" spans="1:14" x14ac:dyDescent="0.25">
      <c r="A26" s="1"/>
      <c r="B26" s="11" t="s">
        <v>21</v>
      </c>
      <c r="C26" s="1"/>
      <c r="D26" s="1"/>
      <c r="E26" s="1"/>
      <c r="F26" s="2"/>
      <c r="G26" s="1"/>
      <c r="H26" s="1"/>
      <c r="I26" s="2"/>
      <c r="J26" s="1"/>
    </row>
    <row r="27" spans="1:14" x14ac:dyDescent="0.25">
      <c r="A27" s="1"/>
      <c r="B27" s="26"/>
      <c r="C27" s="2"/>
      <c r="D27" s="2"/>
      <c r="E27" s="2"/>
      <c r="F27" s="2"/>
      <c r="G27" s="2"/>
      <c r="H27" s="2"/>
      <c r="I27" s="2"/>
      <c r="J27" s="6"/>
    </row>
    <row r="28" spans="1:14" x14ac:dyDescent="0.25">
      <c r="A28" s="1"/>
      <c r="B28" s="2" t="s">
        <v>22</v>
      </c>
      <c r="C28" s="1"/>
      <c r="D28" s="27"/>
      <c r="E28" s="1"/>
      <c r="F28" s="1"/>
      <c r="G28" s="1"/>
      <c r="H28" s="1"/>
      <c r="I28" s="1"/>
      <c r="J28" s="1"/>
    </row>
    <row r="30" spans="1:14" x14ac:dyDescent="0.25">
      <c r="B30" s="28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20:H20"/>
    <mergeCell ref="B22:B23"/>
  </mergeCells>
  <pageMargins left="0.7" right="0.7" top="0.75" bottom="0.75" header="0.3" footer="0.3"/>
  <pageSetup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J23" sqref="J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2" t="s">
        <v>4</v>
      </c>
      <c r="J5" s="4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44314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0" t="s">
        <v>6</v>
      </c>
      <c r="C10" s="40"/>
      <c r="D10" s="40"/>
      <c r="E10" s="40"/>
      <c r="F10" s="40"/>
      <c r="G10" s="40"/>
      <c r="H10" s="40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3" t="s">
        <v>7</v>
      </c>
      <c r="C12" s="45" t="s">
        <v>8</v>
      </c>
      <c r="D12" s="46"/>
      <c r="E12" s="46"/>
      <c r="F12" s="39"/>
      <c r="G12" s="45" t="s">
        <v>9</v>
      </c>
      <c r="H12" s="39"/>
      <c r="I12" s="2"/>
      <c r="J12" s="2"/>
      <c r="L12" s="3"/>
    </row>
    <row r="13" spans="1:14" x14ac:dyDescent="0.25">
      <c r="A13" s="1"/>
      <c r="B13" s="44"/>
      <c r="C13" s="47" t="s">
        <v>10</v>
      </c>
      <c r="D13" s="48"/>
      <c r="E13" s="49" t="s">
        <v>11</v>
      </c>
      <c r="F13" s="50"/>
      <c r="G13" s="49" t="s">
        <v>12</v>
      </c>
      <c r="H13" s="51"/>
      <c r="I13" s="2"/>
      <c r="J13" s="6"/>
      <c r="L13" s="3"/>
      <c r="N13" s="7"/>
    </row>
    <row r="14" spans="1:14" x14ac:dyDescent="0.25">
      <c r="A14" s="1"/>
      <c r="B14" s="8">
        <f>J7</f>
        <v>44314</v>
      </c>
      <c r="C14" s="38">
        <v>1764.15</v>
      </c>
      <c r="D14" s="39"/>
      <c r="E14" s="38">
        <v>1772.2</v>
      </c>
      <c r="F14" s="39"/>
      <c r="G14" s="38">
        <v>25.87</v>
      </c>
      <c r="H14" s="39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0" t="s">
        <v>14</v>
      </c>
      <c r="C19" s="40"/>
      <c r="D19" s="40"/>
      <c r="E19" s="40"/>
      <c r="F19" s="40"/>
      <c r="G19" s="40"/>
      <c r="H19" s="40"/>
      <c r="I19" s="34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1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1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44313</v>
      </c>
      <c r="C23" s="23">
        <v>2389</v>
      </c>
      <c r="D23" s="23">
        <v>9898.5</v>
      </c>
      <c r="E23" s="23">
        <v>16914</v>
      </c>
      <c r="F23" s="23">
        <v>28358</v>
      </c>
      <c r="G23" s="23">
        <v>429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C14:D14"/>
    <mergeCell ref="E14:F14"/>
    <mergeCell ref="G14:H14"/>
    <mergeCell ref="B19:H19"/>
    <mergeCell ref="B21:B22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H23" sqref="H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2" t="s">
        <v>4</v>
      </c>
      <c r="J5" s="4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44315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0" t="s">
        <v>6</v>
      </c>
      <c r="C10" s="40"/>
      <c r="D10" s="40"/>
      <c r="E10" s="40"/>
      <c r="F10" s="40"/>
      <c r="G10" s="40"/>
      <c r="H10" s="40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3" t="s">
        <v>7</v>
      </c>
      <c r="C12" s="45" t="s">
        <v>8</v>
      </c>
      <c r="D12" s="46"/>
      <c r="E12" s="46"/>
      <c r="F12" s="39"/>
      <c r="G12" s="45" t="s">
        <v>9</v>
      </c>
      <c r="H12" s="39"/>
      <c r="I12" s="2"/>
      <c r="J12" s="2"/>
      <c r="L12" s="3"/>
    </row>
    <row r="13" spans="1:14" x14ac:dyDescent="0.25">
      <c r="A13" s="1"/>
      <c r="B13" s="44"/>
      <c r="C13" s="47" t="s">
        <v>10</v>
      </c>
      <c r="D13" s="48"/>
      <c r="E13" s="49" t="s">
        <v>11</v>
      </c>
      <c r="F13" s="50"/>
      <c r="G13" s="49" t="s">
        <v>12</v>
      </c>
      <c r="H13" s="51"/>
      <c r="I13" s="2"/>
      <c r="J13" s="6"/>
      <c r="L13" s="3"/>
      <c r="N13" s="7"/>
    </row>
    <row r="14" spans="1:14" x14ac:dyDescent="0.25">
      <c r="A14" s="1"/>
      <c r="B14" s="8">
        <f>J7</f>
        <v>44315</v>
      </c>
      <c r="C14" s="38">
        <v>1774.65</v>
      </c>
      <c r="D14" s="39"/>
      <c r="E14" s="38">
        <v>1762.65</v>
      </c>
      <c r="F14" s="39"/>
      <c r="G14" s="38">
        <v>26.28</v>
      </c>
      <c r="H14" s="39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0" t="s">
        <v>14</v>
      </c>
      <c r="C19" s="40"/>
      <c r="D19" s="40"/>
      <c r="E19" s="40"/>
      <c r="F19" s="40"/>
      <c r="G19" s="40"/>
      <c r="H19" s="40"/>
      <c r="I19" s="36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1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1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44314</v>
      </c>
      <c r="C23" s="23">
        <v>2392.5</v>
      </c>
      <c r="D23" s="23">
        <v>9832.5</v>
      </c>
      <c r="E23" s="23">
        <v>17223</v>
      </c>
      <c r="F23" s="23">
        <v>30046</v>
      </c>
      <c r="G23" s="23">
        <v>430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abSelected="1" zoomScaleNormal="100" workbookViewId="0">
      <selection activeCell="C14" sqref="C14:H14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2" t="s">
        <v>4</v>
      </c>
      <c r="J5" s="4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44316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0" t="s">
        <v>6</v>
      </c>
      <c r="C10" s="40"/>
      <c r="D10" s="40"/>
      <c r="E10" s="40"/>
      <c r="F10" s="40"/>
      <c r="G10" s="40"/>
      <c r="H10" s="40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3" t="s">
        <v>7</v>
      </c>
      <c r="C12" s="45" t="s">
        <v>8</v>
      </c>
      <c r="D12" s="46"/>
      <c r="E12" s="46"/>
      <c r="F12" s="39"/>
      <c r="G12" s="45" t="s">
        <v>9</v>
      </c>
      <c r="H12" s="39"/>
      <c r="I12" s="2"/>
      <c r="J12" s="2"/>
      <c r="L12" s="3"/>
    </row>
    <row r="13" spans="1:14" x14ac:dyDescent="0.25">
      <c r="A13" s="1"/>
      <c r="B13" s="44"/>
      <c r="C13" s="47" t="s">
        <v>10</v>
      </c>
      <c r="D13" s="48"/>
      <c r="E13" s="49" t="s">
        <v>11</v>
      </c>
      <c r="F13" s="50"/>
      <c r="G13" s="49" t="s">
        <v>12</v>
      </c>
      <c r="H13" s="51"/>
      <c r="I13" s="2"/>
      <c r="J13" s="6"/>
      <c r="L13" s="3"/>
      <c r="N13" s="7"/>
    </row>
    <row r="14" spans="1:14" x14ac:dyDescent="0.25">
      <c r="A14" s="1"/>
      <c r="B14" s="8">
        <f>J7</f>
        <v>44316</v>
      </c>
      <c r="C14" s="38">
        <v>1768.8</v>
      </c>
      <c r="D14" s="39"/>
      <c r="E14" s="38">
        <v>1767.65</v>
      </c>
      <c r="F14" s="39"/>
      <c r="G14" s="38">
        <v>25.87</v>
      </c>
      <c r="H14" s="39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0" t="s">
        <v>14</v>
      </c>
      <c r="C19" s="40"/>
      <c r="D19" s="40"/>
      <c r="E19" s="40"/>
      <c r="F19" s="40"/>
      <c r="G19" s="40"/>
      <c r="H19" s="40"/>
      <c r="I19" s="37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1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1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44315</v>
      </c>
      <c r="C23" s="23">
        <v>2432</v>
      </c>
      <c r="D23" s="23">
        <v>9990</v>
      </c>
      <c r="E23" s="23">
        <v>17433</v>
      </c>
      <c r="F23" s="23">
        <v>31750</v>
      </c>
      <c r="G23" s="23">
        <v>429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C14:D14"/>
    <mergeCell ref="E14:F14"/>
    <mergeCell ref="G14:H14"/>
    <mergeCell ref="B19:H19"/>
    <mergeCell ref="B21:B22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zoomScaleNormal="100" workbookViewId="0">
      <selection activeCell="C24" sqref="C24:G24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2" t="s">
        <v>4</v>
      </c>
      <c r="J5" s="4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44291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0" t="s">
        <v>6</v>
      </c>
      <c r="C10" s="40"/>
      <c r="D10" s="40"/>
      <c r="E10" s="40"/>
      <c r="F10" s="40"/>
      <c r="G10" s="40"/>
      <c r="H10" s="40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3" t="s">
        <v>7</v>
      </c>
      <c r="C12" s="45" t="s">
        <v>8</v>
      </c>
      <c r="D12" s="46"/>
      <c r="E12" s="46"/>
      <c r="F12" s="39"/>
      <c r="G12" s="45" t="s">
        <v>9</v>
      </c>
      <c r="H12" s="39"/>
      <c r="I12" s="2"/>
      <c r="J12" s="2"/>
      <c r="L12" s="3"/>
    </row>
    <row r="13" spans="1:14" x14ac:dyDescent="0.25">
      <c r="A13" s="1"/>
      <c r="B13" s="44"/>
      <c r="C13" s="47" t="s">
        <v>10</v>
      </c>
      <c r="D13" s="48"/>
      <c r="E13" s="49" t="s">
        <v>11</v>
      </c>
      <c r="F13" s="50"/>
      <c r="G13" s="49" t="s">
        <v>12</v>
      </c>
      <c r="H13" s="51"/>
      <c r="I13" s="2"/>
      <c r="J13" s="6"/>
      <c r="L13" s="3"/>
      <c r="N13" s="7"/>
    </row>
    <row r="14" spans="1:14" x14ac:dyDescent="0.25">
      <c r="A14" s="1"/>
      <c r="B14" s="8">
        <f>J7</f>
        <v>44291</v>
      </c>
      <c r="C14" s="38">
        <v>1715.85</v>
      </c>
      <c r="D14" s="39"/>
      <c r="E14" s="38">
        <v>1726.05</v>
      </c>
      <c r="F14" s="39"/>
      <c r="G14" s="38">
        <v>24.31</v>
      </c>
      <c r="H14" s="39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B17" t="s">
        <v>23</v>
      </c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 x14ac:dyDescent="0.25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 x14ac:dyDescent="0.25">
      <c r="A20" s="1"/>
      <c r="B20" s="40" t="s">
        <v>14</v>
      </c>
      <c r="C20" s="40"/>
      <c r="D20" s="40"/>
      <c r="E20" s="40"/>
      <c r="F20" s="40"/>
      <c r="G20" s="40"/>
      <c r="H20" s="40"/>
      <c r="I20" s="14"/>
      <c r="J20" s="6"/>
      <c r="N20" s="15"/>
    </row>
    <row r="21" spans="1:14" x14ac:dyDescent="0.25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25">
      <c r="A22" s="1"/>
      <c r="B22" s="41" t="s">
        <v>7</v>
      </c>
      <c r="C22" s="16" t="s">
        <v>15</v>
      </c>
      <c r="D22" s="16" t="s">
        <v>16</v>
      </c>
      <c r="E22" s="16" t="s">
        <v>17</v>
      </c>
      <c r="F22" s="16" t="s">
        <v>18</v>
      </c>
      <c r="G22" s="16" t="s">
        <v>19</v>
      </c>
      <c r="I22" s="17"/>
      <c r="J22" s="2"/>
      <c r="L22" s="13"/>
      <c r="M22" s="18"/>
      <c r="N22" s="7"/>
    </row>
    <row r="23" spans="1:14" x14ac:dyDescent="0.25">
      <c r="A23" s="1"/>
      <c r="B23" s="41"/>
      <c r="C23" s="19" t="s">
        <v>20</v>
      </c>
      <c r="D23" s="19" t="s">
        <v>20</v>
      </c>
      <c r="E23" s="19" t="s">
        <v>20</v>
      </c>
      <c r="F23" s="19" t="s">
        <v>20</v>
      </c>
      <c r="G23" s="19" t="s">
        <v>20</v>
      </c>
      <c r="H23" s="2"/>
      <c r="I23" s="2"/>
      <c r="J23" s="20"/>
      <c r="N23" s="7"/>
    </row>
    <row r="24" spans="1:14" x14ac:dyDescent="0.25">
      <c r="A24" s="21"/>
      <c r="B24" s="22">
        <f>B14-3</f>
        <v>44288</v>
      </c>
      <c r="C24" s="23">
        <v>2212.5</v>
      </c>
      <c r="D24" s="23">
        <v>8768</v>
      </c>
      <c r="E24" s="23">
        <v>16001</v>
      </c>
      <c r="F24" s="23">
        <v>27369</v>
      </c>
      <c r="G24" s="23">
        <v>460</v>
      </c>
      <c r="H24" s="2"/>
      <c r="I24" s="2"/>
      <c r="J24" s="24"/>
    </row>
    <row r="25" spans="1:14" x14ac:dyDescent="0.25">
      <c r="A25" s="1"/>
      <c r="B25" s="2"/>
      <c r="C25" s="2"/>
      <c r="D25" s="2"/>
      <c r="E25" s="25"/>
      <c r="F25" s="2"/>
      <c r="G25" s="2"/>
      <c r="H25" s="2"/>
      <c r="I25" s="2"/>
      <c r="J25" s="2"/>
    </row>
    <row r="26" spans="1:14" x14ac:dyDescent="0.25">
      <c r="A26" s="1"/>
      <c r="B26" s="11" t="s">
        <v>21</v>
      </c>
      <c r="C26" s="1"/>
      <c r="D26" s="1"/>
      <c r="E26" s="1"/>
      <c r="F26" s="2"/>
      <c r="G26" s="1"/>
      <c r="H26" s="1"/>
      <c r="I26" s="2"/>
      <c r="J26" s="1"/>
    </row>
    <row r="27" spans="1:14" x14ac:dyDescent="0.25">
      <c r="A27" s="1"/>
      <c r="B27" t="s">
        <v>23</v>
      </c>
      <c r="C27" s="1"/>
      <c r="D27" s="1"/>
      <c r="E27" s="1"/>
      <c r="F27" s="2"/>
      <c r="G27" s="1"/>
      <c r="H27" s="1"/>
      <c r="I27" s="2"/>
      <c r="J27" s="1"/>
    </row>
    <row r="28" spans="1:14" x14ac:dyDescent="0.25">
      <c r="A28" s="1"/>
      <c r="B28" s="26"/>
      <c r="C28" s="2"/>
      <c r="D28" s="2"/>
      <c r="E28" s="2"/>
      <c r="F28" s="2"/>
      <c r="G28" s="2"/>
      <c r="H28" s="2"/>
      <c r="I28" s="2"/>
      <c r="J28" s="6"/>
    </row>
    <row r="29" spans="1:14" x14ac:dyDescent="0.25">
      <c r="A29" s="1"/>
      <c r="B29" s="2" t="s">
        <v>22</v>
      </c>
      <c r="C29" s="1"/>
      <c r="D29" s="27"/>
      <c r="E29" s="1"/>
      <c r="F29" s="1"/>
      <c r="G29" s="1"/>
      <c r="H29" s="1"/>
      <c r="I29" s="1"/>
      <c r="J29" s="1"/>
    </row>
    <row r="31" spans="1:14" x14ac:dyDescent="0.25">
      <c r="B31" s="28"/>
    </row>
  </sheetData>
  <mergeCells count="13">
    <mergeCell ref="C14:D14"/>
    <mergeCell ref="E14:F14"/>
    <mergeCell ref="G14:H14"/>
    <mergeCell ref="B20:H20"/>
    <mergeCell ref="B22:B23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0"/>
  <sheetViews>
    <sheetView zoomScaleNormal="100" workbookViewId="0">
      <selection activeCell="I29" sqref="I29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2" t="s">
        <v>4</v>
      </c>
      <c r="J5" s="4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44292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0" t="s">
        <v>6</v>
      </c>
      <c r="C10" s="40"/>
      <c r="D10" s="40"/>
      <c r="E10" s="40"/>
      <c r="F10" s="40"/>
      <c r="G10" s="40"/>
      <c r="H10" s="40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3" t="s">
        <v>7</v>
      </c>
      <c r="C12" s="45" t="s">
        <v>8</v>
      </c>
      <c r="D12" s="46"/>
      <c r="E12" s="46"/>
      <c r="F12" s="39"/>
      <c r="G12" s="45" t="s">
        <v>9</v>
      </c>
      <c r="H12" s="39"/>
      <c r="I12" s="2"/>
      <c r="J12" s="2"/>
      <c r="L12" s="3"/>
    </row>
    <row r="13" spans="1:14" x14ac:dyDescent="0.25">
      <c r="A13" s="1"/>
      <c r="B13" s="44"/>
      <c r="C13" s="47" t="s">
        <v>10</v>
      </c>
      <c r="D13" s="48"/>
      <c r="E13" s="49" t="s">
        <v>11</v>
      </c>
      <c r="F13" s="50"/>
      <c r="G13" s="49" t="s">
        <v>12</v>
      </c>
      <c r="H13" s="51"/>
      <c r="I13" s="2"/>
      <c r="J13" s="6"/>
      <c r="L13" s="3"/>
      <c r="N13" s="7"/>
    </row>
    <row r="14" spans="1:14" x14ac:dyDescent="0.25">
      <c r="A14" s="1"/>
      <c r="B14" s="8">
        <f>J7</f>
        <v>44292</v>
      </c>
      <c r="C14" s="38">
        <v>1731.05</v>
      </c>
      <c r="D14" s="39"/>
      <c r="E14" s="38">
        <v>1744.65</v>
      </c>
      <c r="F14" s="39"/>
      <c r="G14" s="38">
        <v>25.04</v>
      </c>
      <c r="H14" s="39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0" t="s">
        <v>14</v>
      </c>
      <c r="C19" s="40"/>
      <c r="D19" s="40"/>
      <c r="E19" s="40"/>
      <c r="F19" s="40"/>
      <c r="G19" s="40"/>
      <c r="H19" s="40"/>
      <c r="I19" s="29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1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1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44291</v>
      </c>
      <c r="C23" s="23">
        <v>2212.5</v>
      </c>
      <c r="D23" s="23">
        <v>8768</v>
      </c>
      <c r="E23" s="23">
        <v>16001</v>
      </c>
      <c r="F23" s="23">
        <v>27369</v>
      </c>
      <c r="G23" s="23">
        <v>460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t="s">
        <v>23</v>
      </c>
      <c r="C26" s="1"/>
      <c r="D26" s="1"/>
      <c r="E26" s="1"/>
      <c r="F26" s="2"/>
      <c r="G26" s="1"/>
      <c r="H26" s="1"/>
      <c r="I26" s="2"/>
      <c r="J26" s="1"/>
    </row>
    <row r="27" spans="1:14" x14ac:dyDescent="0.25">
      <c r="A27" s="1"/>
      <c r="B27" s="26"/>
      <c r="C27" s="2"/>
      <c r="D27" s="2"/>
      <c r="E27" s="2"/>
      <c r="F27" s="2"/>
      <c r="G27" s="2"/>
      <c r="H27" s="2"/>
      <c r="I27" s="2"/>
      <c r="J27" s="6"/>
    </row>
    <row r="28" spans="1:14" x14ac:dyDescent="0.25">
      <c r="A28" s="1"/>
      <c r="B28" s="2" t="s">
        <v>22</v>
      </c>
      <c r="C28" s="1"/>
      <c r="D28" s="27"/>
      <c r="E28" s="1"/>
      <c r="F28" s="1"/>
      <c r="G28" s="1"/>
      <c r="H28" s="1"/>
      <c r="I28" s="1"/>
      <c r="J28" s="1"/>
    </row>
    <row r="30" spans="1:14" x14ac:dyDescent="0.25">
      <c r="B30" s="28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H23" sqref="H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2" t="s">
        <v>4</v>
      </c>
      <c r="J5" s="4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44293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0" t="s">
        <v>6</v>
      </c>
      <c r="C10" s="40"/>
      <c r="D10" s="40"/>
      <c r="E10" s="40"/>
      <c r="F10" s="40"/>
      <c r="G10" s="40"/>
      <c r="H10" s="40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3" t="s">
        <v>7</v>
      </c>
      <c r="C12" s="45" t="s">
        <v>8</v>
      </c>
      <c r="D12" s="46"/>
      <c r="E12" s="46"/>
      <c r="F12" s="39"/>
      <c r="G12" s="45" t="s">
        <v>9</v>
      </c>
      <c r="H12" s="39"/>
      <c r="I12" s="2"/>
      <c r="J12" s="2"/>
      <c r="L12" s="3"/>
    </row>
    <row r="13" spans="1:14" x14ac:dyDescent="0.25">
      <c r="A13" s="1"/>
      <c r="B13" s="44"/>
      <c r="C13" s="47" t="s">
        <v>10</v>
      </c>
      <c r="D13" s="48"/>
      <c r="E13" s="49" t="s">
        <v>11</v>
      </c>
      <c r="F13" s="50"/>
      <c r="G13" s="49" t="s">
        <v>12</v>
      </c>
      <c r="H13" s="51"/>
      <c r="I13" s="2"/>
      <c r="J13" s="6"/>
      <c r="L13" s="3"/>
      <c r="N13" s="7"/>
    </row>
    <row r="14" spans="1:14" x14ac:dyDescent="0.25">
      <c r="A14" s="1"/>
      <c r="B14" s="8">
        <f>J7</f>
        <v>44293</v>
      </c>
      <c r="C14" s="38">
        <v>1736</v>
      </c>
      <c r="D14" s="39"/>
      <c r="E14" s="38">
        <v>1738.05</v>
      </c>
      <c r="F14" s="39"/>
      <c r="G14" s="38">
        <v>24.98</v>
      </c>
      <c r="H14" s="39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0" t="s">
        <v>14</v>
      </c>
      <c r="C19" s="40"/>
      <c r="D19" s="40"/>
      <c r="E19" s="40"/>
      <c r="F19" s="40"/>
      <c r="G19" s="40"/>
      <c r="H19" s="40"/>
      <c r="I19" s="29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1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1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44292</v>
      </c>
      <c r="C23" s="23">
        <v>2247</v>
      </c>
      <c r="D23" s="23">
        <v>8984.5</v>
      </c>
      <c r="E23" s="23">
        <v>16520</v>
      </c>
      <c r="F23" s="23">
        <v>28350</v>
      </c>
      <c r="G23" s="23">
        <v>470.5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L17" sqref="L17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2" t="s">
        <v>4</v>
      </c>
      <c r="J5" s="4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44294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0" t="s">
        <v>6</v>
      </c>
      <c r="C10" s="40"/>
      <c r="D10" s="40"/>
      <c r="E10" s="40"/>
      <c r="F10" s="40"/>
      <c r="G10" s="40"/>
      <c r="H10" s="40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3" t="s">
        <v>7</v>
      </c>
      <c r="C12" s="45" t="s">
        <v>8</v>
      </c>
      <c r="D12" s="46"/>
      <c r="E12" s="46"/>
      <c r="F12" s="39"/>
      <c r="G12" s="45" t="s">
        <v>9</v>
      </c>
      <c r="H12" s="39"/>
      <c r="I12" s="2"/>
      <c r="J12" s="2"/>
      <c r="L12" s="3"/>
    </row>
    <row r="13" spans="1:14" x14ac:dyDescent="0.25">
      <c r="A13" s="1"/>
      <c r="B13" s="44"/>
      <c r="C13" s="47" t="s">
        <v>10</v>
      </c>
      <c r="D13" s="48"/>
      <c r="E13" s="49" t="s">
        <v>11</v>
      </c>
      <c r="F13" s="50"/>
      <c r="G13" s="49" t="s">
        <v>12</v>
      </c>
      <c r="H13" s="51"/>
      <c r="I13" s="2"/>
      <c r="J13" s="6"/>
      <c r="L13" s="3"/>
      <c r="N13" s="7"/>
    </row>
    <row r="14" spans="1:14" x14ac:dyDescent="0.25">
      <c r="A14" s="1"/>
      <c r="B14" s="8">
        <f>J7</f>
        <v>44294</v>
      </c>
      <c r="C14" s="38">
        <v>1743.7</v>
      </c>
      <c r="D14" s="39"/>
      <c r="E14" s="38">
        <v>1755.5</v>
      </c>
      <c r="F14" s="39"/>
      <c r="G14" s="38">
        <v>25.33</v>
      </c>
      <c r="H14" s="39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0" t="s">
        <v>14</v>
      </c>
      <c r="C19" s="40"/>
      <c r="D19" s="40"/>
      <c r="E19" s="40"/>
      <c r="F19" s="40"/>
      <c r="G19" s="40"/>
      <c r="H19" s="40"/>
      <c r="I19" s="29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1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1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44293</v>
      </c>
      <c r="C23" s="23">
        <v>2239.5</v>
      </c>
      <c r="D23" s="23">
        <v>8981.5</v>
      </c>
      <c r="E23" s="23">
        <v>16681</v>
      </c>
      <c r="F23" s="23">
        <v>28110</v>
      </c>
      <c r="G23" s="23">
        <v>454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G23" sqref="G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2" t="s">
        <v>4</v>
      </c>
      <c r="J5" s="4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44295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0" t="s">
        <v>6</v>
      </c>
      <c r="C10" s="40"/>
      <c r="D10" s="40"/>
      <c r="E10" s="40"/>
      <c r="F10" s="40"/>
      <c r="G10" s="40"/>
      <c r="H10" s="40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3" t="s">
        <v>7</v>
      </c>
      <c r="C12" s="45" t="s">
        <v>8</v>
      </c>
      <c r="D12" s="46"/>
      <c r="E12" s="46"/>
      <c r="F12" s="39"/>
      <c r="G12" s="45" t="s">
        <v>9</v>
      </c>
      <c r="H12" s="39"/>
      <c r="I12" s="2"/>
      <c r="J12" s="2"/>
      <c r="L12" s="3"/>
    </row>
    <row r="13" spans="1:14" x14ac:dyDescent="0.25">
      <c r="A13" s="1"/>
      <c r="B13" s="44"/>
      <c r="C13" s="47" t="s">
        <v>10</v>
      </c>
      <c r="D13" s="48"/>
      <c r="E13" s="49" t="s">
        <v>11</v>
      </c>
      <c r="F13" s="50"/>
      <c r="G13" s="49" t="s">
        <v>12</v>
      </c>
      <c r="H13" s="51"/>
      <c r="I13" s="2"/>
      <c r="J13" s="6"/>
      <c r="L13" s="3"/>
      <c r="N13" s="7"/>
    </row>
    <row r="14" spans="1:14" x14ac:dyDescent="0.25">
      <c r="A14" s="1"/>
      <c r="B14" s="8">
        <f>J7</f>
        <v>44295</v>
      </c>
      <c r="C14" s="38">
        <v>1747.95</v>
      </c>
      <c r="D14" s="39"/>
      <c r="E14" s="38">
        <v>1741.2</v>
      </c>
      <c r="F14" s="39"/>
      <c r="G14" s="38">
        <v>25.22</v>
      </c>
      <c r="H14" s="39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0" t="s">
        <v>14</v>
      </c>
      <c r="C19" s="40"/>
      <c r="D19" s="40"/>
      <c r="E19" s="40"/>
      <c r="F19" s="40"/>
      <c r="G19" s="40"/>
      <c r="H19" s="40"/>
      <c r="I19" s="30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1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1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44294</v>
      </c>
      <c r="C23" s="23">
        <v>2267.5</v>
      </c>
      <c r="D23" s="23">
        <v>9001.5</v>
      </c>
      <c r="E23" s="23">
        <v>16778</v>
      </c>
      <c r="F23" s="23">
        <v>27740</v>
      </c>
      <c r="G23" s="23">
        <v>453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C14:D14"/>
    <mergeCell ref="E14:F14"/>
    <mergeCell ref="G14:H14"/>
    <mergeCell ref="B19:H19"/>
    <mergeCell ref="B21:B22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N13" sqref="N1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2" t="s">
        <v>4</v>
      </c>
      <c r="J5" s="4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44298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0" t="s">
        <v>6</v>
      </c>
      <c r="C10" s="40"/>
      <c r="D10" s="40"/>
      <c r="E10" s="40"/>
      <c r="F10" s="40"/>
      <c r="G10" s="40"/>
      <c r="H10" s="40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3" t="s">
        <v>7</v>
      </c>
      <c r="C12" s="45" t="s">
        <v>8</v>
      </c>
      <c r="D12" s="46"/>
      <c r="E12" s="46"/>
      <c r="F12" s="39"/>
      <c r="G12" s="45" t="s">
        <v>9</v>
      </c>
      <c r="H12" s="39"/>
      <c r="I12" s="2"/>
      <c r="J12" s="2"/>
      <c r="L12" s="3"/>
    </row>
    <row r="13" spans="1:14" x14ac:dyDescent="0.25">
      <c r="A13" s="1"/>
      <c r="B13" s="44"/>
      <c r="C13" s="47" t="s">
        <v>10</v>
      </c>
      <c r="D13" s="48"/>
      <c r="E13" s="49" t="s">
        <v>11</v>
      </c>
      <c r="F13" s="50"/>
      <c r="G13" s="49" t="s">
        <v>12</v>
      </c>
      <c r="H13" s="51"/>
      <c r="I13" s="2"/>
      <c r="J13" s="6"/>
      <c r="L13" s="3"/>
      <c r="N13" s="7"/>
    </row>
    <row r="14" spans="1:14" x14ac:dyDescent="0.25">
      <c r="A14" s="1"/>
      <c r="B14" s="8">
        <f>J7</f>
        <v>44298</v>
      </c>
      <c r="C14" s="38">
        <v>1741.55</v>
      </c>
      <c r="D14" s="39"/>
      <c r="E14" s="38">
        <v>1732.85</v>
      </c>
      <c r="F14" s="39"/>
      <c r="G14" s="38">
        <v>25.16</v>
      </c>
      <c r="H14" s="39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0" t="s">
        <v>14</v>
      </c>
      <c r="C19" s="40"/>
      <c r="D19" s="40"/>
      <c r="E19" s="40"/>
      <c r="F19" s="40"/>
      <c r="G19" s="40"/>
      <c r="H19" s="40"/>
      <c r="I19" s="31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1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1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B14-3</f>
        <v>44295</v>
      </c>
      <c r="C23" s="23">
        <v>2250</v>
      </c>
      <c r="D23" s="23">
        <v>8993</v>
      </c>
      <c r="E23" s="23">
        <v>16629</v>
      </c>
      <c r="F23" s="23">
        <v>28060</v>
      </c>
      <c r="G23" s="23">
        <v>442.5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C23" sqref="C23:G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2" t="s">
        <v>4</v>
      </c>
      <c r="J5" s="42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44299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0" t="s">
        <v>6</v>
      </c>
      <c r="C10" s="40"/>
      <c r="D10" s="40"/>
      <c r="E10" s="40"/>
      <c r="F10" s="40"/>
      <c r="G10" s="40"/>
      <c r="H10" s="40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3" t="s">
        <v>7</v>
      </c>
      <c r="C12" s="45" t="s">
        <v>8</v>
      </c>
      <c r="D12" s="46"/>
      <c r="E12" s="46"/>
      <c r="F12" s="39"/>
      <c r="G12" s="45" t="s">
        <v>9</v>
      </c>
      <c r="H12" s="39"/>
      <c r="I12" s="2"/>
      <c r="J12" s="2"/>
      <c r="L12" s="3"/>
    </row>
    <row r="13" spans="1:14" x14ac:dyDescent="0.25">
      <c r="A13" s="1"/>
      <c r="B13" s="44"/>
      <c r="C13" s="47" t="s">
        <v>10</v>
      </c>
      <c r="D13" s="48"/>
      <c r="E13" s="49" t="s">
        <v>11</v>
      </c>
      <c r="F13" s="50"/>
      <c r="G13" s="49" t="s">
        <v>12</v>
      </c>
      <c r="H13" s="51"/>
      <c r="I13" s="2"/>
      <c r="J13" s="6"/>
      <c r="L13" s="3"/>
      <c r="N13" s="7"/>
    </row>
    <row r="14" spans="1:14" x14ac:dyDescent="0.25">
      <c r="A14" s="1"/>
      <c r="B14" s="8">
        <f>J7</f>
        <v>44299</v>
      </c>
      <c r="C14" s="38">
        <v>1728.1</v>
      </c>
      <c r="D14" s="39"/>
      <c r="E14" s="38">
        <v>1747.95</v>
      </c>
      <c r="F14" s="39"/>
      <c r="G14" s="38">
        <v>24.95</v>
      </c>
      <c r="H14" s="39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0" t="s">
        <v>14</v>
      </c>
      <c r="C19" s="40"/>
      <c r="D19" s="40"/>
      <c r="E19" s="40"/>
      <c r="F19" s="40"/>
      <c r="G19" s="40"/>
      <c r="H19" s="40"/>
      <c r="I19" s="32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1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1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44298</v>
      </c>
      <c r="C23" s="35">
        <v>2254</v>
      </c>
      <c r="D23" s="35">
        <v>8901</v>
      </c>
      <c r="E23" s="35">
        <v>16220</v>
      </c>
      <c r="F23" s="35">
        <v>27883</v>
      </c>
      <c r="G23" s="35">
        <v>438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C14:D14"/>
    <mergeCell ref="E14:F14"/>
    <mergeCell ref="G14:H14"/>
    <mergeCell ref="B19:H19"/>
    <mergeCell ref="B21:B22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22</vt:i4>
      </vt:variant>
    </vt:vector>
  </HeadingPairs>
  <TitlesOfParts>
    <vt:vector size="22" baseType="lpstr">
      <vt:lpstr>01-04-2021</vt:lpstr>
      <vt:lpstr>02-04-2021</vt:lpstr>
      <vt:lpstr>05-04-2021</vt:lpstr>
      <vt:lpstr>06-04-2021</vt:lpstr>
      <vt:lpstr>07-04-2021</vt:lpstr>
      <vt:lpstr>08-04-2021</vt:lpstr>
      <vt:lpstr>09-04-2021</vt:lpstr>
      <vt:lpstr>12-04-2021</vt:lpstr>
      <vt:lpstr>13-04-2021</vt:lpstr>
      <vt:lpstr>14-04-2021</vt:lpstr>
      <vt:lpstr>15-04-2021</vt:lpstr>
      <vt:lpstr>16-04-2021</vt:lpstr>
      <vt:lpstr>19-04-2021</vt:lpstr>
      <vt:lpstr>20-04-2021</vt:lpstr>
      <vt:lpstr>21-04-2021</vt:lpstr>
      <vt:lpstr>22-04-2021</vt:lpstr>
      <vt:lpstr>23-04-2021</vt:lpstr>
      <vt:lpstr>26-04-2021</vt:lpstr>
      <vt:lpstr>27-04-2021</vt:lpstr>
      <vt:lpstr>28-04-2021</vt:lpstr>
      <vt:lpstr>29-04-2021</vt:lpstr>
      <vt:lpstr>30-04-2021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Rodriguez</dc:creator>
  <cp:lastModifiedBy>Emily Rodriguez</cp:lastModifiedBy>
  <dcterms:created xsi:type="dcterms:W3CDTF">2021-04-05T01:56:47Z</dcterms:created>
  <dcterms:modified xsi:type="dcterms:W3CDTF">2021-05-04T02:11:19Z</dcterms:modified>
</cp:coreProperties>
</file>