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35" yWindow="-45" windowWidth="10185" windowHeight="8685" tabRatio="837"/>
  </bookViews>
  <sheets>
    <sheet name="Bcos. Universales" sheetId="17" r:id="rId1"/>
    <sheet name="Bcos. Comerciales" sheetId="26" r:id="rId2"/>
    <sheet name="Bcos. Microfinancieros" sheetId="22" r:id="rId3"/>
  </sheets>
  <definedNames>
    <definedName name="_xlnm.Print_Area" localSheetId="1">'Bcos. Comerciales'!$A$1:$J$122</definedName>
    <definedName name="_xlnm.Print_Area" localSheetId="2">'Bcos. Microfinancieros'!$A$1:$J$120</definedName>
    <definedName name="_xlnm.Print_Area" localSheetId="0">'Bcos. Universales'!$A$1:$J$122</definedName>
  </definedNames>
  <calcPr calcId="145621"/>
</workbook>
</file>

<file path=xl/calcChain.xml><?xml version="1.0" encoding="utf-8"?>
<calcChain xmlns="http://schemas.openxmlformats.org/spreadsheetml/2006/main">
  <c r="G11" i="22" l="1"/>
  <c r="B11" i="22"/>
  <c r="G14" i="22"/>
  <c r="B14" i="22"/>
  <c r="G14" i="26"/>
  <c r="B14" i="26"/>
  <c r="G14" i="17"/>
  <c r="B14" i="17"/>
  <c r="G18" i="26" l="1"/>
  <c r="B18" i="26"/>
  <c r="G61" i="26" l="1"/>
  <c r="G61" i="22"/>
  <c r="G61" i="17"/>
  <c r="B61" i="26"/>
  <c r="B61" i="22"/>
  <c r="B61" i="17"/>
  <c r="G62" i="26" l="1"/>
  <c r="G62" i="22"/>
  <c r="G62" i="17"/>
  <c r="B62" i="26"/>
  <c r="B62" i="22"/>
  <c r="B62" i="17"/>
  <c r="G63" i="22" l="1"/>
  <c r="B63" i="22"/>
  <c r="G63" i="26"/>
  <c r="B63" i="26"/>
  <c r="G63" i="17"/>
  <c r="B63" i="17"/>
  <c r="G64" i="26" l="1"/>
  <c r="G64" i="22"/>
  <c r="G64" i="17"/>
  <c r="B64" i="26"/>
  <c r="B64" i="22"/>
  <c r="B64" i="17"/>
  <c r="G65" i="22" l="1"/>
  <c r="B65" i="22"/>
  <c r="G65" i="17"/>
  <c r="B65" i="17"/>
  <c r="G65" i="26"/>
  <c r="B65" i="26"/>
  <c r="G66" i="26" l="1"/>
  <c r="G66" i="22"/>
  <c r="G66" i="17"/>
  <c r="B66" i="26"/>
  <c r="B66" i="22"/>
  <c r="B66" i="17"/>
  <c r="B67" i="26" l="1"/>
  <c r="G67" i="26"/>
  <c r="G67" i="22"/>
  <c r="G67" i="17"/>
  <c r="B67" i="22"/>
  <c r="B67" i="17"/>
  <c r="G68" i="26" l="1"/>
  <c r="G68" i="22"/>
  <c r="G68" i="17"/>
  <c r="B68" i="26"/>
  <c r="B68" i="22"/>
  <c r="B68" i="17"/>
  <c r="G69" i="17" l="1"/>
  <c r="G69" i="22"/>
  <c r="B69" i="22"/>
  <c r="G69" i="26"/>
  <c r="B69" i="26"/>
  <c r="B69" i="17"/>
  <c r="G70" i="22" l="1"/>
  <c r="B70" i="22"/>
  <c r="B71" i="22"/>
  <c r="G70" i="26"/>
  <c r="B70" i="26"/>
  <c r="G70" i="17"/>
  <c r="B70" i="17"/>
  <c r="G71" i="22" l="1"/>
  <c r="G71" i="26"/>
  <c r="B71" i="26"/>
  <c r="G71" i="17"/>
  <c r="B71" i="17"/>
  <c r="G72" i="26" l="1"/>
  <c r="G72" i="22"/>
  <c r="G72" i="17"/>
  <c r="B72" i="26"/>
  <c r="B72" i="22"/>
  <c r="B72" i="17"/>
  <c r="G73" i="26" l="1"/>
  <c r="G73" i="22"/>
  <c r="G73" i="17"/>
  <c r="B73" i="26"/>
  <c r="B73" i="22"/>
  <c r="B73" i="17"/>
  <c r="G74" i="26" l="1"/>
  <c r="G74" i="22"/>
  <c r="G74" i="17"/>
  <c r="B74" i="26"/>
  <c r="B74" i="22"/>
  <c r="B74" i="17"/>
  <c r="G75" i="26" l="1"/>
  <c r="G75" i="22"/>
  <c r="G75" i="17"/>
  <c r="B75" i="26"/>
  <c r="B75" i="22"/>
  <c r="B75" i="17"/>
  <c r="B76" i="17" l="1"/>
  <c r="G76" i="17"/>
  <c r="B76" i="26"/>
  <c r="G76" i="26"/>
  <c r="G77" i="26" l="1"/>
  <c r="G77" i="22"/>
  <c r="G77" i="17"/>
  <c r="B77" i="26"/>
  <c r="B77" i="22"/>
  <c r="B77" i="17"/>
  <c r="B109" i="22"/>
  <c r="G109" i="22"/>
  <c r="B109" i="26"/>
</calcChain>
</file>

<file path=xl/sharedStrings.xml><?xml version="1.0" encoding="utf-8"?>
<sst xmlns="http://schemas.openxmlformats.org/spreadsheetml/2006/main" count="156" uniqueCount="131">
  <si>
    <t xml:space="preserve">PRINCIPALES CUENTAS ACTIVAS Y PASIVAS DE LOS BANCOS COMERCIALES </t>
  </si>
  <si>
    <t>PRINCIPALES CUENTAS ACTIVAS Y PASIVAS DE LOS BANCOS UNIVERSALES</t>
  </si>
  <si>
    <t xml:space="preserve"> PRINCIPALES CUENTAS ACTIVAS Y PASIVAS DE LA BANCA MICROFINANCIERA</t>
  </si>
  <si>
    <t>CUADRO I.12</t>
  </si>
  <si>
    <t xml:space="preserve"> CUADRO  I.13</t>
  </si>
  <si>
    <t/>
  </si>
  <si>
    <t>SEMANA AL:</t>
  </si>
  <si>
    <t>CUENTAS ACTIVAS</t>
  </si>
  <si>
    <t>CARTERA DE CRÉDITOS</t>
  </si>
  <si>
    <t>INVERSIONES</t>
  </si>
  <si>
    <t>CUENTAS PASIVAS</t>
  </si>
  <si>
    <t>DEPÓSITOS A LA VISTA</t>
  </si>
  <si>
    <t>DEPÓSITOS DE AHORRO</t>
  </si>
  <si>
    <t>DEPÓSITOS A PLAZO</t>
  </si>
  <si>
    <t>DISPONIBILIDADES</t>
  </si>
  <si>
    <t>Fuente: Banco Central de Venezuela</t>
  </si>
  <si>
    <t>Nota:  La información  corresponde a los saldos promedios de cada semana de la Posición diaria de Efectivo, Colocaciones  y Obligaciones de las instituciones bancarias.</t>
  </si>
  <si>
    <r>
      <t>24/08/2018</t>
    </r>
    <r>
      <rPr>
        <b/>
        <sz val="10"/>
        <rFont val="Arial"/>
        <family val="2"/>
      </rPr>
      <t xml:space="preserve"> *</t>
    </r>
  </si>
  <si>
    <r>
      <t xml:space="preserve">31/08/2018 </t>
    </r>
    <r>
      <rPr>
        <b/>
        <sz val="10"/>
        <rFont val="Arial"/>
        <family val="2"/>
      </rPr>
      <t>*</t>
    </r>
  </si>
  <si>
    <t>07/09/2018 *</t>
  </si>
  <si>
    <t>14/09/2018 *</t>
  </si>
  <si>
    <t>21/09/2018 *</t>
  </si>
  <si>
    <t>28/09/2018 *</t>
  </si>
  <si>
    <t>* Cifras rectificadas</t>
  </si>
  <si>
    <t>(*) Cifras provisionales</t>
  </si>
  <si>
    <t>21/12/2018 (*)</t>
  </si>
  <si>
    <t>28/12/2018 (*)</t>
  </si>
  <si>
    <t>04/01/2019 (*)</t>
  </si>
  <si>
    <t>11/01/2019 (*)</t>
  </si>
  <si>
    <t>18/01/2019 (*)</t>
  </si>
  <si>
    <t>25/01/2019 (*)</t>
  </si>
  <si>
    <t>05/10/2018 *</t>
  </si>
  <si>
    <t>01/02/2019 (*)</t>
  </si>
  <si>
    <t>08/02/2019 (*)</t>
  </si>
  <si>
    <t>12/10/2018 *</t>
  </si>
  <si>
    <t>19/10/2018 *</t>
  </si>
  <si>
    <t>26/10/2018 *</t>
  </si>
  <si>
    <t>15/02/2019 (*)</t>
  </si>
  <si>
    <t>22/02/2019 (*)</t>
  </si>
  <si>
    <t>01/03/2019 (*)</t>
  </si>
  <si>
    <t>(MILES DE BOLÍVARES)</t>
  </si>
  <si>
    <t>08/03/2019 (*)</t>
  </si>
  <si>
    <t>15/03/2019 (*)</t>
  </si>
  <si>
    <t>22/03/2019 (*)</t>
  </si>
  <si>
    <t>29/03/2019 (*)</t>
  </si>
  <si>
    <t>05/04/2019 (*)</t>
  </si>
  <si>
    <t>12/04/2019  (*)</t>
  </si>
  <si>
    <t>19/04/2019  (*)</t>
  </si>
  <si>
    <t>26/04/2019  (*)</t>
  </si>
  <si>
    <t>03/05/2019  (*)</t>
  </si>
  <si>
    <t>10/05/2019  (*)</t>
  </si>
  <si>
    <t>17/05/2019  (*)</t>
  </si>
  <si>
    <t>24/05/2019  (*)</t>
  </si>
  <si>
    <t>31/05/2019  (*)</t>
  </si>
  <si>
    <t>07/06/2019  (*)</t>
  </si>
  <si>
    <t>14/06/2019  (*)</t>
  </si>
  <si>
    <t>21/06/2019  (*)</t>
  </si>
  <si>
    <t>28/06/2019   (*)</t>
  </si>
  <si>
    <t>05/07/2019   (*)</t>
  </si>
  <si>
    <t>12/07/2019   (*)</t>
  </si>
  <si>
    <t>19/07/2019   (*)</t>
  </si>
  <si>
    <t>26/07/2019   (*)</t>
  </si>
  <si>
    <t>02/08/2019   (*)</t>
  </si>
  <si>
    <t>09/08/2019   (*)</t>
  </si>
  <si>
    <t xml:space="preserve">16/08/2019   (*) </t>
  </si>
  <si>
    <t xml:space="preserve">23/08/2019   (*)  </t>
  </si>
  <si>
    <t xml:space="preserve">30/08/2019   (*) </t>
  </si>
  <si>
    <t xml:space="preserve">06/09/2019   (*) </t>
  </si>
  <si>
    <t xml:space="preserve">13/09/2019   (*) </t>
  </si>
  <si>
    <t>02/11/2018 *</t>
  </si>
  <si>
    <t>09/11/2018 *</t>
  </si>
  <si>
    <t xml:space="preserve">20/09/2019   (*) </t>
  </si>
  <si>
    <t xml:space="preserve">27/09/2019   (*) </t>
  </si>
  <si>
    <t xml:space="preserve">04/10/2019   (*) </t>
  </si>
  <si>
    <t>14/12/2018 *</t>
  </si>
  <si>
    <t>07/12/2018 *</t>
  </si>
  <si>
    <t>30/11/2018 *</t>
  </si>
  <si>
    <t>23/11/2018 *</t>
  </si>
  <si>
    <t>16/11/2018 *</t>
  </si>
  <si>
    <t>11/10/2019   (*)</t>
  </si>
  <si>
    <t>18/10/2019   (*)</t>
  </si>
  <si>
    <t>25/10/2019   (*)</t>
  </si>
  <si>
    <t>01/11/2019   (*)</t>
  </si>
  <si>
    <t>08/11/2019   (*)</t>
  </si>
  <si>
    <t>15/11/2019   (*)</t>
  </si>
  <si>
    <t>22/11/2019   (*)</t>
  </si>
  <si>
    <t>29/11/2019   (*)</t>
  </si>
  <si>
    <t>06/12/2019   (*)</t>
  </si>
  <si>
    <t>13/12/2019   (*)</t>
  </si>
  <si>
    <t>20/12/2019   (*)</t>
  </si>
  <si>
    <t>27/12/2019   (*)</t>
  </si>
  <si>
    <t>03/01/2020   (*)</t>
  </si>
  <si>
    <t>10/01/2020   (*)</t>
  </si>
  <si>
    <t>17/01/2020   (*)</t>
  </si>
  <si>
    <t>24/01/2020   (*)</t>
  </si>
  <si>
    <t>31/01/2020   (*)</t>
  </si>
  <si>
    <t>07/02/2020   (*)</t>
  </si>
  <si>
    <t>14/02/2020   (*)</t>
  </si>
  <si>
    <t>21/02/2020   (*)</t>
  </si>
  <si>
    <t>28/02/2020   (*)</t>
  </si>
  <si>
    <t>06/03/2020   (*)</t>
  </si>
  <si>
    <t xml:space="preserve"> CUADRO  I.11</t>
  </si>
  <si>
    <t>13/03/2020   (*)</t>
  </si>
  <si>
    <t>20/03/2020   (*)</t>
  </si>
  <si>
    <t>27/03/2020   (*)</t>
  </si>
  <si>
    <t>03/04/2020   (*)</t>
  </si>
  <si>
    <t>10/04/2020   (*)</t>
  </si>
  <si>
    <t>17/04/2020   (*)</t>
  </si>
  <si>
    <t>24/04/2020   (*)</t>
  </si>
  <si>
    <t>01/05/2020   (*)</t>
  </si>
  <si>
    <t>08/05/2020   (*)</t>
  </si>
  <si>
    <t>15/05/2020   (*)</t>
  </si>
  <si>
    <t>22/05/2020   (*)</t>
  </si>
  <si>
    <t>29/05/2020   (*)</t>
  </si>
  <si>
    <t>05/06/2020   (*)</t>
  </si>
  <si>
    <t>12/06/2020   (*)</t>
  </si>
  <si>
    <t>19/06/2020   (*)</t>
  </si>
  <si>
    <t>26/06/2020   (*)</t>
  </si>
  <si>
    <t>03/07/2020   (*)</t>
  </si>
  <si>
    <t>10/07/2020   (*)</t>
  </si>
  <si>
    <t>17/07/2020   (*)</t>
  </si>
  <si>
    <t>24/07/2020   (*)</t>
  </si>
  <si>
    <t>31/07/2020   (*)</t>
  </si>
  <si>
    <t>07/08/2020   (*)</t>
  </si>
  <si>
    <t>14/08/2020   (*)</t>
  </si>
  <si>
    <t>21/08/2020   (*)</t>
  </si>
  <si>
    <t>28/08/2020   (*)</t>
  </si>
  <si>
    <t>04/09/2020   (*)</t>
  </si>
  <si>
    <t>11/09/2020   (*)</t>
  </si>
  <si>
    <t>18/09/2020   (*)</t>
  </si>
  <si>
    <t>25/09/2020  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</si>
</sst>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&quot;Pts&quot;_);\(#,##0&quot;Pts&quot;\)"/>
    <numFmt numFmtId="166" formatCode="dd/mm/yyyy;@"/>
    <numFmt numFmtId="167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"/>
      <family val="1"/>
    </font>
    <font>
      <sz val="8"/>
      <name val="Arial"/>
      <family val="2"/>
    </font>
    <font>
      <sz val="8"/>
      <name val="Tms Rmn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0" fillId="0" borderId="0"/>
    <xf numFmtId="165" fontId="8" fillId="0" borderId="0"/>
    <xf numFmtId="165" fontId="10" fillId="0" borderId="0"/>
    <xf numFmtId="9" fontId="1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5" fontId="6" fillId="0" borderId="0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0" borderId="2" xfId="1" applyNumberFormat="1" applyFont="1" applyBorder="1"/>
    <xf numFmtId="167" fontId="6" fillId="0" borderId="2" xfId="1" applyNumberFormat="1" applyFont="1" applyBorder="1"/>
    <xf numFmtId="166" fontId="6" fillId="0" borderId="2" xfId="0" applyNumberFormat="1" applyFont="1" applyBorder="1" applyAlignment="1">
      <alignment horizontal="center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right"/>
    </xf>
    <xf numFmtId="167" fontId="6" fillId="0" borderId="0" xfId="0" applyNumberFormat="1" applyFont="1" applyBorder="1"/>
    <xf numFmtId="0" fontId="6" fillId="0" borderId="0" xfId="0" applyFont="1" applyFill="1" applyBorder="1"/>
    <xf numFmtId="167" fontId="6" fillId="2" borderId="0" xfId="0" applyNumberFormat="1" applyFont="1" applyFill="1" applyBorder="1"/>
    <xf numFmtId="0" fontId="6" fillId="0" borderId="3" xfId="0" applyFont="1" applyBorder="1"/>
    <xf numFmtId="0" fontId="3" fillId="0" borderId="3" xfId="0" applyFont="1" applyBorder="1"/>
    <xf numFmtId="167" fontId="3" fillId="2" borderId="0" xfId="1" applyNumberFormat="1" applyFont="1" applyFill="1" applyBorder="1"/>
    <xf numFmtId="167" fontId="6" fillId="2" borderId="0" xfId="1" applyNumberFormat="1" applyFont="1" applyFill="1" applyBorder="1"/>
    <xf numFmtId="165" fontId="2" fillId="2" borderId="0" xfId="0" quotePrefix="1" applyNumberFormat="1" applyFont="1" applyFill="1" applyAlignment="1" applyProtection="1">
      <alignment horizontal="left"/>
    </xf>
    <xf numFmtId="1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37" fontId="11" fillId="0" borderId="0" xfId="0" applyNumberFormat="1" applyFont="1" applyFill="1" applyBorder="1" applyAlignment="1" applyProtection="1"/>
    <xf numFmtId="0" fontId="2" fillId="0" borderId="0" xfId="0" applyFont="1" applyFill="1" applyBorder="1"/>
    <xf numFmtId="0" fontId="12" fillId="0" borderId="0" xfId="0" applyFont="1" applyFill="1" applyBorder="1"/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/>
    <xf numFmtId="167" fontId="3" fillId="0" borderId="0" xfId="0" applyNumberFormat="1" applyFont="1" applyFill="1" applyBorder="1" applyAlignment="1">
      <alignment horizontal="center" vertical="center" wrapText="1"/>
    </xf>
    <xf numFmtId="165" fontId="12" fillId="2" borderId="0" xfId="0" quotePrefix="1" applyNumberFormat="1" applyFont="1" applyFill="1" applyAlignment="1" applyProtection="1">
      <alignment horizontal="left"/>
    </xf>
    <xf numFmtId="1" fontId="6" fillId="2" borderId="0" xfId="1" applyNumberFormat="1" applyFont="1" applyFill="1" applyBorder="1"/>
    <xf numFmtId="167" fontId="6" fillId="0" borderId="0" xfId="3" applyNumberFormat="1" applyFont="1" applyBorder="1" applyAlignment="1">
      <alignment horizontal="center" vertical="center" wrapText="1"/>
    </xf>
    <xf numFmtId="3" fontId="6" fillId="0" borderId="0" xfId="3" applyNumberFormat="1" applyFont="1" applyBorder="1" applyAlignment="1">
      <alignment horizontal="right" vertical="center" wrapText="1"/>
    </xf>
    <xf numFmtId="167" fontId="6" fillId="0" borderId="2" xfId="3" applyNumberFormat="1" applyFont="1" applyBorder="1" applyAlignment="1">
      <alignment horizontal="center"/>
    </xf>
    <xf numFmtId="167" fontId="3" fillId="0" borderId="2" xfId="3" applyNumberFormat="1" applyFont="1" applyBorder="1"/>
    <xf numFmtId="167" fontId="6" fillId="0" borderId="2" xfId="3" applyNumberFormat="1" applyFont="1" applyBorder="1"/>
    <xf numFmtId="167" fontId="6" fillId="0" borderId="0" xfId="1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7" fontId="6" fillId="0" borderId="0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9" fontId="3" fillId="0" borderId="0" xfId="7" applyFont="1" applyBorder="1" applyAlignment="1">
      <alignment horizontal="center" vertical="center" wrapText="1"/>
    </xf>
    <xf numFmtId="167" fontId="3" fillId="0" borderId="0" xfId="7" applyNumberFormat="1" applyFont="1" applyBorder="1" applyAlignment="1">
      <alignment horizontal="center" vertical="center" wrapText="1"/>
    </xf>
    <xf numFmtId="167" fontId="1" fillId="0" borderId="0" xfId="3" applyNumberFormat="1" applyFont="1" applyBorder="1" applyAlignment="1">
      <alignment horizontal="center" vertical="center" wrapText="1"/>
    </xf>
    <xf numFmtId="3" fontId="0" fillId="0" borderId="0" xfId="0" applyNumberFormat="1" applyFont="1"/>
    <xf numFmtId="165" fontId="4" fillId="0" borderId="0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2" fillId="0" borderId="0" xfId="0" quotePrefix="1" applyNumberFormat="1" applyFont="1" applyFill="1" applyAlignment="1" applyProtection="1">
      <alignment horizontal="justify" vertical="center"/>
    </xf>
    <xf numFmtId="165" fontId="12" fillId="2" borderId="0" xfId="0" applyNumberFormat="1" applyFont="1" applyFill="1" applyAlignment="1" applyProtection="1">
      <alignment horizontal="justify" vertical="center"/>
    </xf>
  </cellXfs>
  <cellStyles count="8">
    <cellStyle name="Millares" xfId="1" builtinId="3"/>
    <cellStyle name="Millares 2" xfId="2"/>
    <cellStyle name="Millares 2 2" xfId="3"/>
    <cellStyle name="Normal" xfId="0" builtinId="0"/>
    <cellStyle name="Normal 2" xfId="4"/>
    <cellStyle name="Normal 3" xfId="5"/>
    <cellStyle name="Normal 7" xfId="6"/>
    <cellStyle name="Porcentaj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152400</xdr:rowOff>
    </xdr:from>
    <xdr:to>
      <xdr:col>2</xdr:col>
      <xdr:colOff>638175</xdr:colOff>
      <xdr:row>4</xdr:row>
      <xdr:rowOff>28575</xdr:rowOff>
    </xdr:to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924175" y="55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122"/>
  <sheetViews>
    <sheetView showGridLines="0" tabSelected="1" workbookViewId="0">
      <selection sqref="A1:J1"/>
    </sheetView>
  </sheetViews>
  <sheetFormatPr baseColWidth="10" defaultRowHeight="12.75" x14ac:dyDescent="0.2"/>
  <cols>
    <col min="1" max="1" width="17.7109375" style="3" customWidth="1"/>
    <col min="2" max="2" width="17.7109375" style="1" customWidth="1"/>
    <col min="3" max="3" width="19.7109375" style="3" customWidth="1"/>
    <col min="4" max="5" width="17.7109375" style="3" customWidth="1"/>
    <col min="6" max="6" width="1.28515625" style="3" customWidth="1"/>
    <col min="7" max="7" width="18.140625" style="1" customWidth="1"/>
    <col min="8" max="10" width="17.7109375" style="3" customWidth="1"/>
    <col min="11" max="11" width="15.85546875" style="3" bestFit="1" customWidth="1"/>
    <col min="12" max="12" width="14.7109375" style="3" bestFit="1" customWidth="1"/>
    <col min="13" max="14" width="12.85546875" style="3" bestFit="1" customWidth="1"/>
    <col min="15" max="16384" width="11.42578125" style="3"/>
  </cols>
  <sheetData>
    <row r="1" spans="1:10" s="2" customFormat="1" ht="15.75" x14ac:dyDescent="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15.7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4"/>
      <c r="B4" s="7"/>
      <c r="C4" s="5"/>
      <c r="D4" s="4"/>
      <c r="E4" s="4"/>
      <c r="F4" s="4"/>
      <c r="G4" s="6"/>
      <c r="H4" s="4"/>
      <c r="I4" s="4"/>
      <c r="J4" s="4"/>
    </row>
    <row r="5" spans="1:10" s="24" customFormat="1" ht="47.1" customHeight="1" x14ac:dyDescent="0.2">
      <c r="A5" s="8" t="s">
        <v>6</v>
      </c>
      <c r="B5" s="9" t="s">
        <v>7</v>
      </c>
      <c r="C5" s="8" t="s">
        <v>14</v>
      </c>
      <c r="D5" s="8" t="s">
        <v>8</v>
      </c>
      <c r="E5" s="8" t="s">
        <v>9</v>
      </c>
      <c r="F5" s="3"/>
      <c r="G5" s="9" t="s">
        <v>10</v>
      </c>
      <c r="H5" s="8" t="s">
        <v>11</v>
      </c>
      <c r="I5" s="8" t="s">
        <v>12</v>
      </c>
      <c r="J5" s="8" t="s">
        <v>13</v>
      </c>
    </row>
    <row r="6" spans="1:10" s="28" customFormat="1" ht="13.5" customHeight="1" x14ac:dyDescent="0.2">
      <c r="A6" s="23"/>
      <c r="B6" s="46"/>
      <c r="C6" s="42"/>
      <c r="D6" s="42"/>
      <c r="E6" s="42"/>
      <c r="H6" s="42"/>
      <c r="I6" s="42"/>
      <c r="J6" s="42"/>
    </row>
    <row r="7" spans="1:10" s="28" customFormat="1" ht="13.5" customHeight="1" x14ac:dyDescent="0.2">
      <c r="A7" s="23">
        <v>44099</v>
      </c>
      <c r="B7" s="47">
        <v>1978797165605</v>
      </c>
      <c r="C7" s="42">
        <v>362341604589</v>
      </c>
      <c r="D7" s="42">
        <v>67261364027</v>
      </c>
      <c r="E7" s="42">
        <v>1549194196989</v>
      </c>
      <c r="G7" s="28">
        <v>490056160915</v>
      </c>
      <c r="H7" s="42">
        <v>465962316062</v>
      </c>
      <c r="I7" s="42">
        <v>22702625260</v>
      </c>
      <c r="J7" s="42">
        <v>1391219593</v>
      </c>
    </row>
    <row r="8" spans="1:10" s="28" customFormat="1" ht="13.5" customHeight="1" x14ac:dyDescent="0.2">
      <c r="A8" s="23">
        <v>44092</v>
      </c>
      <c r="B8" s="47">
        <v>1899011175624</v>
      </c>
      <c r="C8" s="42">
        <v>359874392234</v>
      </c>
      <c r="D8" s="42">
        <v>62408698949</v>
      </c>
      <c r="E8" s="42">
        <v>1476728084441</v>
      </c>
      <c r="G8" s="28">
        <v>470876238288</v>
      </c>
      <c r="H8" s="42">
        <v>447641739925</v>
      </c>
      <c r="I8" s="42">
        <v>21913591568</v>
      </c>
      <c r="J8" s="42">
        <v>1320906795</v>
      </c>
    </row>
    <row r="9" spans="1:10" s="28" customFormat="1" ht="13.5" customHeight="1" x14ac:dyDescent="0.2">
      <c r="A9" s="23">
        <v>44085</v>
      </c>
      <c r="B9" s="47">
        <v>1854490235986</v>
      </c>
      <c r="C9" s="42">
        <v>350032239033</v>
      </c>
      <c r="D9" s="42">
        <v>59566511736</v>
      </c>
      <c r="E9" s="42">
        <v>1444891485217</v>
      </c>
      <c r="G9" s="28">
        <v>454713368700</v>
      </c>
      <c r="H9" s="42">
        <v>432683006985</v>
      </c>
      <c r="I9" s="42">
        <v>20741846601</v>
      </c>
      <c r="J9" s="42">
        <v>1288515114</v>
      </c>
    </row>
    <row r="10" spans="1:10" s="28" customFormat="1" ht="13.5" customHeight="1" x14ac:dyDescent="0.2">
      <c r="A10" s="23">
        <v>44078</v>
      </c>
      <c r="B10" s="47">
        <v>1739102658779</v>
      </c>
      <c r="C10" s="42">
        <v>329922131352</v>
      </c>
      <c r="D10" s="42">
        <v>55936927809</v>
      </c>
      <c r="E10" s="42">
        <v>1353243599618</v>
      </c>
      <c r="G10" s="28">
        <v>432286111542</v>
      </c>
      <c r="H10" s="42">
        <v>410056979024</v>
      </c>
      <c r="I10" s="42">
        <v>21031466857</v>
      </c>
      <c r="J10" s="42">
        <v>1197665661</v>
      </c>
    </row>
    <row r="11" spans="1:10" s="28" customFormat="1" ht="13.5" customHeight="1" x14ac:dyDescent="0.2">
      <c r="A11" s="23">
        <v>44071</v>
      </c>
      <c r="B11" s="28">
        <v>1596980646896</v>
      </c>
      <c r="C11" s="42">
        <v>310618402176</v>
      </c>
      <c r="D11" s="42">
        <v>51379596695</v>
      </c>
      <c r="E11" s="49">
        <v>1234982648025</v>
      </c>
      <c r="G11" s="28">
        <v>401072577476</v>
      </c>
      <c r="H11" s="42">
        <v>380330859612</v>
      </c>
      <c r="I11" s="42">
        <v>19622162688</v>
      </c>
      <c r="J11" s="42">
        <v>1119555176</v>
      </c>
    </row>
    <row r="12" spans="1:10" s="28" customFormat="1" ht="13.5" customHeight="1" x14ac:dyDescent="0.2">
      <c r="A12" s="23">
        <v>44064</v>
      </c>
      <c r="B12" s="28">
        <v>1531162125757</v>
      </c>
      <c r="C12" s="42">
        <v>295094830240</v>
      </c>
      <c r="D12" s="42">
        <v>49107423134</v>
      </c>
      <c r="E12" s="42">
        <v>1186959872383</v>
      </c>
      <c r="G12" s="28">
        <v>385662512763</v>
      </c>
      <c r="H12" s="42">
        <v>364440945795</v>
      </c>
      <c r="I12" s="42">
        <v>20152721397</v>
      </c>
      <c r="J12" s="42">
        <v>1068845571</v>
      </c>
    </row>
    <row r="13" spans="1:10" s="28" customFormat="1" ht="13.5" customHeight="1" x14ac:dyDescent="0.2">
      <c r="A13" s="23">
        <v>44057</v>
      </c>
      <c r="B13" s="28">
        <v>1473989225110</v>
      </c>
      <c r="C13" s="42">
        <v>280230491906</v>
      </c>
      <c r="D13" s="42">
        <v>47106275885</v>
      </c>
      <c r="E13" s="42">
        <v>1146652457319</v>
      </c>
      <c r="G13" s="28">
        <v>370204412203</v>
      </c>
      <c r="H13" s="42">
        <v>350794541983</v>
      </c>
      <c r="I13" s="42">
        <v>18383716403</v>
      </c>
      <c r="J13" s="42">
        <v>1026153817</v>
      </c>
    </row>
    <row r="14" spans="1:10" s="28" customFormat="1" ht="13.5" customHeight="1" x14ac:dyDescent="0.2">
      <c r="A14" s="23">
        <v>44050</v>
      </c>
      <c r="B14" s="28">
        <f>+C14+D14+E14</f>
        <v>1402902823496</v>
      </c>
      <c r="C14" s="42">
        <v>272442807163</v>
      </c>
      <c r="D14" s="42">
        <v>44560565609</v>
      </c>
      <c r="E14" s="42">
        <v>1085899450724</v>
      </c>
      <c r="G14" s="28">
        <f>+H14+I14+J14</f>
        <v>352426224154</v>
      </c>
      <c r="H14" s="42">
        <v>333187811851</v>
      </c>
      <c r="I14" s="42">
        <v>18281771273</v>
      </c>
      <c r="J14" s="42">
        <v>956641030</v>
      </c>
    </row>
    <row r="15" spans="1:10" s="28" customFormat="1" ht="13.5" customHeight="1" x14ac:dyDescent="0.2">
      <c r="A15" s="23">
        <v>44043</v>
      </c>
      <c r="B15" s="28">
        <v>1196526294287</v>
      </c>
      <c r="C15" s="42">
        <v>257222655835</v>
      </c>
      <c r="D15" s="42">
        <v>39358053542</v>
      </c>
      <c r="E15" s="42">
        <v>899945584910</v>
      </c>
      <c r="G15" s="28">
        <v>320027185523.53101</v>
      </c>
      <c r="H15" s="42">
        <v>301662143895</v>
      </c>
      <c r="I15" s="42">
        <v>17583795994</v>
      </c>
      <c r="J15" s="42">
        <v>781245635</v>
      </c>
    </row>
    <row r="16" spans="1:10" s="28" customFormat="1" ht="13.5" customHeight="1" x14ac:dyDescent="0.2">
      <c r="A16" s="23">
        <v>44036</v>
      </c>
      <c r="B16" s="28">
        <v>1132232015054</v>
      </c>
      <c r="C16" s="42">
        <v>239033264288</v>
      </c>
      <c r="D16" s="42">
        <v>37077933749</v>
      </c>
      <c r="E16" s="42">
        <v>856120817017</v>
      </c>
      <c r="G16" s="28">
        <v>301967483665</v>
      </c>
      <c r="H16" s="42">
        <v>284102410755</v>
      </c>
      <c r="I16" s="42">
        <v>17123343491</v>
      </c>
      <c r="J16" s="42">
        <v>741729419</v>
      </c>
    </row>
    <row r="17" spans="1:10" s="28" customFormat="1" ht="13.5" customHeight="1" x14ac:dyDescent="0.2">
      <c r="A17" s="23">
        <v>44029</v>
      </c>
      <c r="B17" s="28">
        <v>1115452477375</v>
      </c>
      <c r="C17" s="42">
        <v>230178028202</v>
      </c>
      <c r="D17" s="42">
        <v>34934529423</v>
      </c>
      <c r="E17" s="42">
        <v>850339919750</v>
      </c>
      <c r="G17" s="28">
        <v>293330273262</v>
      </c>
      <c r="H17" s="42">
        <v>276613202838</v>
      </c>
      <c r="I17" s="42">
        <v>15975376902</v>
      </c>
      <c r="J17" s="42">
        <v>741693522</v>
      </c>
    </row>
    <row r="18" spans="1:10" s="28" customFormat="1" ht="13.5" customHeight="1" x14ac:dyDescent="0.2">
      <c r="A18" s="23">
        <v>44022</v>
      </c>
      <c r="B18" s="47">
        <v>1097767623431</v>
      </c>
      <c r="C18" s="42">
        <v>218770059567</v>
      </c>
      <c r="D18" s="42">
        <v>33034685858</v>
      </c>
      <c r="E18" s="42">
        <v>845962878006</v>
      </c>
      <c r="G18" s="28">
        <v>285419931005</v>
      </c>
      <c r="H18" s="42">
        <v>269534811915</v>
      </c>
      <c r="I18" s="42">
        <v>15143887309</v>
      </c>
      <c r="J18" s="42">
        <v>741231781</v>
      </c>
    </row>
    <row r="19" spans="1:10" s="28" customFormat="1" ht="13.5" customHeight="1" x14ac:dyDescent="0.2">
      <c r="A19" s="23">
        <v>44015</v>
      </c>
      <c r="B19" s="47">
        <v>1087026308654</v>
      </c>
      <c r="C19" s="42">
        <v>211006207597</v>
      </c>
      <c r="D19" s="42">
        <v>32317295149</v>
      </c>
      <c r="E19" s="42">
        <v>843702805908</v>
      </c>
      <c r="G19" s="28">
        <v>278021971756</v>
      </c>
      <c r="H19" s="42">
        <v>262497452928</v>
      </c>
      <c r="I19" s="42">
        <v>14783848390</v>
      </c>
      <c r="J19" s="42">
        <v>740670438</v>
      </c>
    </row>
    <row r="20" spans="1:10" s="28" customFormat="1" ht="13.5" customHeight="1" x14ac:dyDescent="0.2">
      <c r="A20" s="23">
        <v>44008</v>
      </c>
      <c r="B20" s="47">
        <v>1054677466266</v>
      </c>
      <c r="C20" s="42">
        <v>206357658954</v>
      </c>
      <c r="D20" s="42">
        <v>30114965331</v>
      </c>
      <c r="E20" s="42">
        <v>818204841981</v>
      </c>
      <c r="G20" s="28">
        <v>261726029772</v>
      </c>
      <c r="H20" s="42">
        <v>247633467695</v>
      </c>
      <c r="I20" s="42">
        <v>13374475189</v>
      </c>
      <c r="J20" s="42">
        <v>718086888</v>
      </c>
    </row>
    <row r="21" spans="1:10" s="28" customFormat="1" ht="13.5" customHeight="1" x14ac:dyDescent="0.2">
      <c r="A21" s="23">
        <v>44001</v>
      </c>
      <c r="B21" s="47">
        <v>1044685572421</v>
      </c>
      <c r="C21" s="42">
        <v>197446100942</v>
      </c>
      <c r="D21" s="42">
        <v>29343834523</v>
      </c>
      <c r="E21" s="42">
        <v>817895636956</v>
      </c>
      <c r="G21" s="28">
        <v>255058418060</v>
      </c>
      <c r="H21" s="42">
        <v>241765568353</v>
      </c>
      <c r="I21" s="42">
        <v>12574747129</v>
      </c>
      <c r="J21" s="42">
        <v>718102578</v>
      </c>
    </row>
    <row r="22" spans="1:10" s="28" customFormat="1" ht="13.5" customHeight="1" x14ac:dyDescent="0.2">
      <c r="A22" s="23">
        <v>43994</v>
      </c>
      <c r="B22" s="47">
        <v>1036880290534</v>
      </c>
      <c r="C22" s="42">
        <v>190771072545</v>
      </c>
      <c r="D22" s="42">
        <v>28334965830</v>
      </c>
      <c r="E22" s="42">
        <v>817774252159</v>
      </c>
      <c r="G22" s="28">
        <v>251537733715</v>
      </c>
      <c r="H22" s="42">
        <v>238271207623</v>
      </c>
      <c r="I22" s="42">
        <v>12548207663</v>
      </c>
      <c r="J22" s="42">
        <v>718318429</v>
      </c>
    </row>
    <row r="23" spans="1:10" s="28" customFormat="1" ht="13.5" customHeight="1" x14ac:dyDescent="0.2">
      <c r="A23" s="23">
        <v>43987</v>
      </c>
      <c r="B23" s="28">
        <v>1023155104797</v>
      </c>
      <c r="C23" s="42">
        <v>180899010694</v>
      </c>
      <c r="D23" s="42">
        <v>27451355052</v>
      </c>
      <c r="E23" s="42">
        <v>814804739051</v>
      </c>
      <c r="G23" s="28">
        <v>245833728924</v>
      </c>
      <c r="H23" s="42">
        <v>232828231767</v>
      </c>
      <c r="I23" s="42">
        <v>12287564270</v>
      </c>
      <c r="J23" s="42">
        <v>717932887</v>
      </c>
    </row>
    <row r="24" spans="1:10" s="28" customFormat="1" ht="13.5" customHeight="1" x14ac:dyDescent="0.2">
      <c r="A24" s="23">
        <v>43980</v>
      </c>
      <c r="B24" s="28">
        <v>951903298791</v>
      </c>
      <c r="C24" s="42">
        <v>174442667553</v>
      </c>
      <c r="D24" s="42">
        <v>25327390342</v>
      </c>
      <c r="E24" s="42">
        <v>752133240896</v>
      </c>
      <c r="G24" s="28">
        <v>232235045814</v>
      </c>
      <c r="H24" s="42">
        <v>218587643994</v>
      </c>
      <c r="I24" s="42">
        <v>11592695108</v>
      </c>
      <c r="J24" s="42">
        <v>2054706712</v>
      </c>
    </row>
    <row r="25" spans="1:10" s="28" customFormat="1" ht="13.5" customHeight="1" x14ac:dyDescent="0.2">
      <c r="A25" s="23">
        <v>43973</v>
      </c>
      <c r="B25" s="28">
        <v>919182403005</v>
      </c>
      <c r="C25" s="42">
        <v>163933637338</v>
      </c>
      <c r="D25" s="42">
        <v>23093162619</v>
      </c>
      <c r="E25" s="42">
        <v>732155603048</v>
      </c>
      <c r="G25" s="28">
        <v>220686662988</v>
      </c>
      <c r="H25" s="42">
        <v>208034707320</v>
      </c>
      <c r="I25" s="42">
        <v>10658117958</v>
      </c>
      <c r="J25" s="42">
        <v>1993837710</v>
      </c>
    </row>
    <row r="26" spans="1:10" s="28" customFormat="1" ht="13.5" customHeight="1" x14ac:dyDescent="0.2">
      <c r="A26" s="43">
        <v>43966</v>
      </c>
      <c r="B26" s="28">
        <v>909058669706</v>
      </c>
      <c r="C26" s="42">
        <v>158333512237</v>
      </c>
      <c r="D26" s="42">
        <v>22565715645</v>
      </c>
      <c r="E26" s="42">
        <v>728159441824</v>
      </c>
      <c r="G26" s="28">
        <v>213700633689</v>
      </c>
      <c r="H26" s="42">
        <v>201384284698</v>
      </c>
      <c r="I26" s="42">
        <v>10322925607</v>
      </c>
      <c r="J26" s="42">
        <v>1993423384</v>
      </c>
    </row>
    <row r="27" spans="1:10" s="28" customFormat="1" ht="13.5" customHeight="1" x14ac:dyDescent="0.2">
      <c r="A27" s="43">
        <v>43959</v>
      </c>
      <c r="B27" s="28">
        <v>895746290783</v>
      </c>
      <c r="C27" s="42">
        <v>149641367889</v>
      </c>
      <c r="D27" s="42">
        <v>21753494732</v>
      </c>
      <c r="E27" s="42">
        <v>724351428162</v>
      </c>
      <c r="G27" s="28">
        <v>205355606425</v>
      </c>
      <c r="H27" s="42">
        <v>193671065160</v>
      </c>
      <c r="I27" s="42">
        <v>9691035716</v>
      </c>
      <c r="J27" s="42">
        <v>1993505549</v>
      </c>
    </row>
    <row r="28" spans="1:10" s="28" customFormat="1" ht="13.5" customHeight="1" x14ac:dyDescent="0.2">
      <c r="A28" s="43">
        <v>43952</v>
      </c>
      <c r="B28" s="28">
        <v>626348202609</v>
      </c>
      <c r="C28" s="42">
        <v>139786542627</v>
      </c>
      <c r="D28" s="42">
        <v>20881751837</v>
      </c>
      <c r="E28" s="42">
        <v>465679908145</v>
      </c>
      <c r="G28" s="28">
        <v>163240882176</v>
      </c>
      <c r="H28" s="42">
        <v>153116732445</v>
      </c>
      <c r="I28" s="42">
        <v>8936537457</v>
      </c>
      <c r="J28" s="42">
        <v>1187612274</v>
      </c>
    </row>
    <row r="29" spans="1:10" s="28" customFormat="1" ht="13.5" customHeight="1" x14ac:dyDescent="0.2">
      <c r="A29" s="23">
        <v>43945</v>
      </c>
      <c r="B29" s="28">
        <v>511077752296</v>
      </c>
      <c r="C29" s="42">
        <v>125165937999</v>
      </c>
      <c r="D29" s="42">
        <v>18670247802</v>
      </c>
      <c r="E29" s="42">
        <v>367241566495</v>
      </c>
      <c r="G29" s="28">
        <v>143643255118</v>
      </c>
      <c r="H29" s="42">
        <v>134309919318</v>
      </c>
      <c r="I29" s="42">
        <v>8414291102</v>
      </c>
      <c r="J29" s="42">
        <v>919044698</v>
      </c>
    </row>
    <row r="30" spans="1:10" s="28" customFormat="1" ht="13.5" customHeight="1" x14ac:dyDescent="0.2">
      <c r="A30" s="23">
        <v>43938</v>
      </c>
      <c r="B30" s="28">
        <v>484751873931</v>
      </c>
      <c r="C30" s="42">
        <v>114573869353</v>
      </c>
      <c r="D30" s="42">
        <v>16736713652</v>
      </c>
      <c r="E30" s="42">
        <v>353441290926</v>
      </c>
      <c r="G30" s="28">
        <v>137847118228</v>
      </c>
      <c r="H30" s="42">
        <v>129341337981</v>
      </c>
      <c r="I30" s="42">
        <v>7587580142</v>
      </c>
      <c r="J30" s="42">
        <v>918200105</v>
      </c>
    </row>
    <row r="31" spans="1:10" s="28" customFormat="1" ht="13.5" customHeight="1" x14ac:dyDescent="0.2">
      <c r="A31" s="23">
        <v>43931</v>
      </c>
      <c r="B31" s="28">
        <v>464784614191</v>
      </c>
      <c r="C31" s="42">
        <v>106874057382</v>
      </c>
      <c r="D31" s="42">
        <v>15391558879</v>
      </c>
      <c r="E31" s="42">
        <v>342518997930</v>
      </c>
      <c r="G31" s="28">
        <v>133974954598</v>
      </c>
      <c r="H31" s="42">
        <v>125701543688</v>
      </c>
      <c r="I31" s="42">
        <v>7355225853</v>
      </c>
      <c r="J31" s="42">
        <v>918185057</v>
      </c>
    </row>
    <row r="32" spans="1:10" s="28" customFormat="1" ht="13.5" customHeight="1" x14ac:dyDescent="0.2">
      <c r="A32" s="23">
        <v>43924</v>
      </c>
      <c r="B32" s="28">
        <v>449401390175</v>
      </c>
      <c r="C32" s="42">
        <v>103668722892</v>
      </c>
      <c r="D32" s="42">
        <v>14669040782</v>
      </c>
      <c r="E32" s="42">
        <v>331063626501</v>
      </c>
      <c r="G32" s="28">
        <v>129894359858</v>
      </c>
      <c r="H32" s="42">
        <v>121581132161</v>
      </c>
      <c r="I32" s="42">
        <v>7410742851</v>
      </c>
      <c r="J32" s="42">
        <v>902484846</v>
      </c>
    </row>
    <row r="33" spans="1:10" s="28" customFormat="1" ht="13.5" customHeight="1" x14ac:dyDescent="0.2">
      <c r="A33" s="23">
        <v>43917</v>
      </c>
      <c r="B33" s="28">
        <v>415268902183</v>
      </c>
      <c r="C33" s="42">
        <v>91258426137</v>
      </c>
      <c r="D33" s="42">
        <v>14005028251</v>
      </c>
      <c r="E33" s="42">
        <v>310005447795</v>
      </c>
      <c r="G33" s="28">
        <v>120227293569</v>
      </c>
      <c r="H33" s="42">
        <v>112586339186</v>
      </c>
      <c r="I33" s="42">
        <v>6799565218</v>
      </c>
      <c r="J33" s="42">
        <v>841389165</v>
      </c>
    </row>
    <row r="34" spans="1:10" s="28" customFormat="1" ht="13.5" customHeight="1" x14ac:dyDescent="0.2">
      <c r="A34" s="23">
        <v>43910</v>
      </c>
      <c r="B34" s="28">
        <v>413124317049</v>
      </c>
      <c r="C34" s="42">
        <v>89546128947</v>
      </c>
      <c r="D34" s="42">
        <v>14016547368</v>
      </c>
      <c r="E34" s="42">
        <v>309561640734</v>
      </c>
      <c r="G34" s="28">
        <v>115827489478</v>
      </c>
      <c r="H34" s="42">
        <v>108946609138</v>
      </c>
      <c r="I34" s="42">
        <v>6039722690</v>
      </c>
      <c r="J34" s="42">
        <v>841157650</v>
      </c>
    </row>
    <row r="35" spans="1:10" s="28" customFormat="1" ht="13.5" customHeight="1" x14ac:dyDescent="0.2">
      <c r="A35" s="23">
        <v>43903</v>
      </c>
      <c r="B35" s="28">
        <v>411593095123</v>
      </c>
      <c r="C35" s="42">
        <v>88084867510</v>
      </c>
      <c r="D35" s="42">
        <v>13575754565</v>
      </c>
      <c r="E35" s="42">
        <v>309932473048</v>
      </c>
      <c r="G35" s="28">
        <v>112043908323</v>
      </c>
      <c r="H35" s="42">
        <v>105407065634</v>
      </c>
      <c r="I35" s="42">
        <v>5795699073</v>
      </c>
      <c r="J35" s="42">
        <v>841143616</v>
      </c>
    </row>
    <row r="36" spans="1:10" s="28" customFormat="1" ht="13.5" customHeight="1" x14ac:dyDescent="0.2">
      <c r="A36" s="23">
        <v>43896</v>
      </c>
      <c r="B36" s="28">
        <v>411219598540</v>
      </c>
      <c r="C36" s="42">
        <v>88564927278</v>
      </c>
      <c r="D36" s="42">
        <v>13122035201</v>
      </c>
      <c r="E36" s="42">
        <v>309532636061</v>
      </c>
      <c r="G36" s="28">
        <v>111067590595</v>
      </c>
      <c r="H36" s="42">
        <v>104305755517</v>
      </c>
      <c r="I36" s="42">
        <v>5921588745</v>
      </c>
      <c r="J36" s="42">
        <v>840246333</v>
      </c>
    </row>
    <row r="37" spans="1:10" s="28" customFormat="1" ht="13.5" customHeight="1" x14ac:dyDescent="0.2">
      <c r="A37" s="23">
        <v>43889</v>
      </c>
      <c r="B37" s="28">
        <v>410197648258</v>
      </c>
      <c r="C37" s="42">
        <v>88556578504</v>
      </c>
      <c r="D37" s="42">
        <v>12826017862</v>
      </c>
      <c r="E37" s="42">
        <v>308815051892</v>
      </c>
      <c r="G37" s="28">
        <v>108891637067</v>
      </c>
      <c r="H37" s="42">
        <v>102267406657</v>
      </c>
      <c r="I37" s="42">
        <v>5784750766</v>
      </c>
      <c r="J37" s="42">
        <v>839479644</v>
      </c>
    </row>
    <row r="38" spans="1:10" s="28" customFormat="1" ht="13.5" customHeight="1" x14ac:dyDescent="0.2">
      <c r="A38" s="23">
        <v>43882</v>
      </c>
      <c r="B38" s="28">
        <v>405040851568</v>
      </c>
      <c r="C38" s="42">
        <v>83210993977</v>
      </c>
      <c r="D38" s="42">
        <v>12337398726</v>
      </c>
      <c r="E38" s="42">
        <v>309492458865</v>
      </c>
      <c r="G38" s="28">
        <v>106565070283</v>
      </c>
      <c r="H38" s="42">
        <v>100198601023</v>
      </c>
      <c r="I38" s="42">
        <v>5527584581</v>
      </c>
      <c r="J38" s="42">
        <v>838884679</v>
      </c>
    </row>
    <row r="39" spans="1:10" s="28" customFormat="1" ht="13.5" customHeight="1" x14ac:dyDescent="0.2">
      <c r="A39" s="23">
        <v>43875</v>
      </c>
      <c r="B39" s="28">
        <v>402800642180.078</v>
      </c>
      <c r="C39" s="42">
        <v>81407117638.306</v>
      </c>
      <c r="D39" s="42">
        <v>11884981582.354</v>
      </c>
      <c r="E39" s="42">
        <v>309508542959.51801</v>
      </c>
      <c r="G39" s="28">
        <v>102953261818.66701</v>
      </c>
      <c r="H39" s="42">
        <v>96995624272.770996</v>
      </c>
      <c r="I39" s="42">
        <v>5118843199.1129999</v>
      </c>
      <c r="J39" s="42">
        <v>838794346.78299999</v>
      </c>
    </row>
    <row r="40" spans="1:10" s="28" customFormat="1" ht="13.5" customHeight="1" x14ac:dyDescent="0.2">
      <c r="A40" s="23">
        <v>43868</v>
      </c>
      <c r="B40" s="28">
        <v>401421627995.742</v>
      </c>
      <c r="C40" s="42">
        <v>81494386773.686996</v>
      </c>
      <c r="D40" s="42">
        <v>11528095748.478001</v>
      </c>
      <c r="E40" s="42">
        <v>308399145473.57703</v>
      </c>
      <c r="G40" s="28">
        <v>101031659152.78101</v>
      </c>
      <c r="H40" s="42">
        <v>95013582272.044998</v>
      </c>
      <c r="I40" s="42">
        <v>5179758739.8599997</v>
      </c>
      <c r="J40" s="42">
        <v>838318140.87600005</v>
      </c>
    </row>
    <row r="41" spans="1:10" s="28" customFormat="1" ht="13.5" customHeight="1" x14ac:dyDescent="0.2">
      <c r="A41" s="23">
        <v>43861</v>
      </c>
      <c r="B41" s="28">
        <v>312452011037.71899</v>
      </c>
      <c r="C41" s="42">
        <v>75533459311.630997</v>
      </c>
      <c r="D41" s="42">
        <v>11059334481.729</v>
      </c>
      <c r="E41" s="42">
        <v>225859217244.35901</v>
      </c>
      <c r="G41" s="28">
        <v>86597496823.709</v>
      </c>
      <c r="H41" s="42">
        <v>80979479587</v>
      </c>
      <c r="I41" s="42">
        <v>5026082079.592</v>
      </c>
      <c r="J41" s="42">
        <v>591935156.54700005</v>
      </c>
    </row>
    <row r="42" spans="1:10" s="28" customFormat="1" ht="13.5" customHeight="1" x14ac:dyDescent="0.2">
      <c r="A42" s="23">
        <v>43854</v>
      </c>
      <c r="B42" s="28">
        <v>294538906612</v>
      </c>
      <c r="C42" s="42">
        <v>70205194914</v>
      </c>
      <c r="D42" s="42">
        <v>12580144517</v>
      </c>
      <c r="E42" s="42">
        <v>211753567181</v>
      </c>
      <c r="G42" s="28">
        <v>83068761462</v>
      </c>
      <c r="H42" s="42">
        <v>77765795128</v>
      </c>
      <c r="I42" s="42">
        <v>4772727681</v>
      </c>
      <c r="J42" s="42">
        <v>530238653</v>
      </c>
    </row>
    <row r="43" spans="1:10" s="28" customFormat="1" ht="13.5" customHeight="1" x14ac:dyDescent="0.2">
      <c r="A43" s="23">
        <v>43847</v>
      </c>
      <c r="B43" s="28">
        <v>289624856124</v>
      </c>
      <c r="C43" s="42">
        <v>70226298727</v>
      </c>
      <c r="D43" s="42">
        <v>10509242533</v>
      </c>
      <c r="E43" s="42">
        <v>208889314864</v>
      </c>
      <c r="G43" s="28">
        <v>79573235192</v>
      </c>
      <c r="H43" s="42">
        <v>74771162758</v>
      </c>
      <c r="I43" s="42">
        <v>4272466493</v>
      </c>
      <c r="J43" s="42">
        <v>529605941</v>
      </c>
    </row>
    <row r="44" spans="1:10" s="28" customFormat="1" ht="13.5" customHeight="1" x14ac:dyDescent="0.2">
      <c r="A44" s="23">
        <v>43840</v>
      </c>
      <c r="B44" s="28">
        <v>281729177986</v>
      </c>
      <c r="C44" s="42">
        <v>70034751817</v>
      </c>
      <c r="D44" s="42">
        <v>10274042560</v>
      </c>
      <c r="E44" s="42">
        <v>201420383609</v>
      </c>
      <c r="G44" s="28">
        <v>76558224069</v>
      </c>
      <c r="H44" s="42">
        <v>72097472048</v>
      </c>
      <c r="I44" s="42">
        <v>3931070729</v>
      </c>
      <c r="J44" s="42">
        <v>529681292</v>
      </c>
    </row>
    <row r="45" spans="1:10" s="28" customFormat="1" ht="13.5" customHeight="1" x14ac:dyDescent="0.2">
      <c r="A45" s="23">
        <v>43833</v>
      </c>
      <c r="B45" s="28">
        <v>268882256403</v>
      </c>
      <c r="C45" s="42">
        <v>64262189581</v>
      </c>
      <c r="D45" s="42">
        <v>10106086828</v>
      </c>
      <c r="E45" s="42">
        <v>194513979994</v>
      </c>
      <c r="G45" s="28">
        <v>75336840878</v>
      </c>
      <c r="H45" s="42">
        <v>70579375491</v>
      </c>
      <c r="I45" s="42">
        <v>4227744775</v>
      </c>
      <c r="J45" s="42">
        <v>529720612</v>
      </c>
    </row>
    <row r="46" spans="1:10" s="28" customFormat="1" ht="13.5" customHeight="1" x14ac:dyDescent="0.2">
      <c r="A46" s="23">
        <v>43826</v>
      </c>
      <c r="B46" s="28">
        <v>234742893249</v>
      </c>
      <c r="C46" s="42">
        <v>57241878653</v>
      </c>
      <c r="D46" s="42">
        <v>10061028072</v>
      </c>
      <c r="E46" s="42">
        <v>167439986524</v>
      </c>
      <c r="G46" s="28">
        <v>68381003498</v>
      </c>
      <c r="H46" s="42">
        <v>63504687298</v>
      </c>
      <c r="I46" s="42">
        <v>4432350259</v>
      </c>
      <c r="J46" s="42">
        <v>443965941</v>
      </c>
    </row>
    <row r="47" spans="1:10" s="28" customFormat="1" ht="13.5" customHeight="1" x14ac:dyDescent="0.2">
      <c r="A47" s="23">
        <v>43819</v>
      </c>
      <c r="B47" s="28">
        <v>236174538158</v>
      </c>
      <c r="C47" s="42">
        <v>56740589559</v>
      </c>
      <c r="D47" s="42">
        <v>9660654400</v>
      </c>
      <c r="E47" s="42">
        <v>169773294199</v>
      </c>
      <c r="G47" s="28">
        <v>66264353501</v>
      </c>
      <c r="H47" s="42">
        <v>61353464288</v>
      </c>
      <c r="I47" s="42">
        <v>4464100565</v>
      </c>
      <c r="J47" s="42">
        <v>446788648</v>
      </c>
    </row>
    <row r="48" spans="1:10" s="28" customFormat="1" ht="13.5" customHeight="1" x14ac:dyDescent="0.2">
      <c r="A48" s="23">
        <v>43812</v>
      </c>
      <c r="B48" s="28">
        <v>231523059072</v>
      </c>
      <c r="C48" s="42">
        <v>53430116836</v>
      </c>
      <c r="D48" s="42">
        <v>8989519911</v>
      </c>
      <c r="E48" s="42">
        <v>169103422325</v>
      </c>
      <c r="G48" s="28">
        <v>62970687055</v>
      </c>
      <c r="H48" s="42">
        <v>58645316450</v>
      </c>
      <c r="I48" s="42">
        <v>3871117435</v>
      </c>
      <c r="J48" s="42">
        <v>454253170</v>
      </c>
    </row>
    <row r="49" spans="1:10" s="28" customFormat="1" ht="13.5" customHeight="1" x14ac:dyDescent="0.2">
      <c r="A49" s="23">
        <v>43805</v>
      </c>
      <c r="B49" s="28">
        <v>220622357448</v>
      </c>
      <c r="C49" s="42">
        <v>46165888931</v>
      </c>
      <c r="D49" s="42">
        <v>8490524648</v>
      </c>
      <c r="E49" s="42">
        <v>165965943869</v>
      </c>
      <c r="G49" s="28">
        <v>60303238682</v>
      </c>
      <c r="H49" s="42">
        <v>55916606461</v>
      </c>
      <c r="I49" s="42">
        <v>3932874789</v>
      </c>
      <c r="J49" s="42">
        <v>453757432</v>
      </c>
    </row>
    <row r="50" spans="1:10" s="28" customFormat="1" ht="13.5" customHeight="1" x14ac:dyDescent="0.2">
      <c r="A50" s="23">
        <v>43798</v>
      </c>
      <c r="B50" s="28">
        <v>163706412280</v>
      </c>
      <c r="C50" s="42">
        <v>40200589055</v>
      </c>
      <c r="D50" s="42">
        <v>7877981112</v>
      </c>
      <c r="E50" s="42">
        <v>115627842113</v>
      </c>
      <c r="G50" s="28">
        <v>48902476271</v>
      </c>
      <c r="H50" s="42">
        <v>45108703621</v>
      </c>
      <c r="I50" s="42">
        <v>3479721617</v>
      </c>
      <c r="J50" s="42">
        <v>314051033</v>
      </c>
    </row>
    <row r="51" spans="1:10" s="28" customFormat="1" ht="13.5" customHeight="1" x14ac:dyDescent="0.2">
      <c r="A51" s="23">
        <v>43791</v>
      </c>
      <c r="B51" s="28">
        <v>148204885737</v>
      </c>
      <c r="C51" s="42">
        <v>36719401482</v>
      </c>
      <c r="D51" s="42">
        <v>7425258141</v>
      </c>
      <c r="E51" s="42">
        <v>104060226114</v>
      </c>
      <c r="G51" s="28">
        <v>44190439410</v>
      </c>
      <c r="H51" s="42">
        <v>40820490220</v>
      </c>
      <c r="I51" s="42">
        <v>3090986010</v>
      </c>
      <c r="J51" s="42">
        <v>278963180</v>
      </c>
    </row>
    <row r="52" spans="1:10" s="28" customFormat="1" ht="13.5" customHeight="1" x14ac:dyDescent="0.2">
      <c r="A52" s="23">
        <v>43784</v>
      </c>
      <c r="B52" s="28">
        <v>144948628657</v>
      </c>
      <c r="C52" s="42">
        <v>35043344353</v>
      </c>
      <c r="D52" s="42">
        <v>7123352801</v>
      </c>
      <c r="E52" s="42">
        <v>102781931503</v>
      </c>
      <c r="G52" s="28">
        <v>41908686445</v>
      </c>
      <c r="H52" s="42">
        <v>39292102308</v>
      </c>
      <c r="I52" s="42">
        <v>2337509586</v>
      </c>
      <c r="J52" s="42">
        <v>279074551</v>
      </c>
    </row>
    <row r="53" spans="1:10" s="28" customFormat="1" ht="13.5" customHeight="1" x14ac:dyDescent="0.2">
      <c r="A53" s="23">
        <v>43777</v>
      </c>
      <c r="B53" s="28">
        <v>138062312255</v>
      </c>
      <c r="C53" s="42">
        <v>30966330560</v>
      </c>
      <c r="D53" s="42">
        <v>6906863067</v>
      </c>
      <c r="E53" s="42">
        <v>100189118628</v>
      </c>
      <c r="G53" s="28">
        <v>40934878757</v>
      </c>
      <c r="H53" s="42">
        <v>38268926574</v>
      </c>
      <c r="I53" s="42">
        <v>2378397194</v>
      </c>
      <c r="J53" s="42">
        <v>287554989</v>
      </c>
    </row>
    <row r="54" spans="1:10" s="28" customFormat="1" ht="13.5" customHeight="1" x14ac:dyDescent="0.2">
      <c r="A54" s="23">
        <v>43770</v>
      </c>
      <c r="B54" s="28">
        <v>126303059626</v>
      </c>
      <c r="C54" s="42">
        <v>28408019059</v>
      </c>
      <c r="D54" s="42">
        <v>6811331871</v>
      </c>
      <c r="E54" s="42">
        <v>91083708696</v>
      </c>
      <c r="G54" s="28">
        <v>37076412013</v>
      </c>
      <c r="H54" s="42">
        <v>34600408924</v>
      </c>
      <c r="I54" s="42">
        <v>2206438174</v>
      </c>
      <c r="J54" s="42">
        <v>269564915</v>
      </c>
    </row>
    <row r="55" spans="1:10" s="28" customFormat="1" ht="13.5" customHeight="1" x14ac:dyDescent="0.2">
      <c r="A55" s="23">
        <v>43763</v>
      </c>
      <c r="B55" s="28">
        <v>115039786608</v>
      </c>
      <c r="C55" s="42">
        <v>24582687896</v>
      </c>
      <c r="D55" s="42">
        <v>6199991307</v>
      </c>
      <c r="E55" s="42">
        <v>84257107405</v>
      </c>
      <c r="G55" s="28">
        <v>34641065480</v>
      </c>
      <c r="H55" s="42">
        <v>32514785378</v>
      </c>
      <c r="I55" s="42">
        <v>1868717341</v>
      </c>
      <c r="J55" s="42">
        <v>257562761</v>
      </c>
    </row>
    <row r="56" spans="1:10" s="28" customFormat="1" ht="13.5" customHeight="1" x14ac:dyDescent="0.2">
      <c r="A56" s="23">
        <v>43756</v>
      </c>
      <c r="B56" s="28">
        <v>113635211222</v>
      </c>
      <c r="C56" s="42">
        <v>23154179523</v>
      </c>
      <c r="D56" s="42">
        <v>5588036821</v>
      </c>
      <c r="E56" s="42">
        <v>84892994878</v>
      </c>
      <c r="G56" s="28">
        <v>33164685441</v>
      </c>
      <c r="H56" s="42">
        <v>31540902876</v>
      </c>
      <c r="I56" s="42">
        <v>1365919634</v>
      </c>
      <c r="J56" s="42">
        <v>257862931</v>
      </c>
    </row>
    <row r="57" spans="1:10" s="28" customFormat="1" ht="13.5" customHeight="1" x14ac:dyDescent="0.2">
      <c r="A57" s="23">
        <v>43749</v>
      </c>
      <c r="B57" s="28">
        <v>112767442288</v>
      </c>
      <c r="C57" s="42">
        <v>22785908366</v>
      </c>
      <c r="D57" s="42">
        <v>5486080077</v>
      </c>
      <c r="E57" s="42">
        <v>84495453845</v>
      </c>
      <c r="G57" s="28">
        <v>32569660939</v>
      </c>
      <c r="H57" s="42">
        <v>30993535909</v>
      </c>
      <c r="I57" s="42">
        <v>1317569867</v>
      </c>
      <c r="J57" s="42">
        <v>258555163</v>
      </c>
    </row>
    <row r="58" spans="1:10" s="28" customFormat="1" ht="13.5" customHeight="1" x14ac:dyDescent="0.2">
      <c r="A58" s="23">
        <v>43742</v>
      </c>
      <c r="B58" s="28">
        <v>114973100823</v>
      </c>
      <c r="C58" s="42">
        <v>23304041691</v>
      </c>
      <c r="D58" s="42">
        <v>5390223814</v>
      </c>
      <c r="E58" s="42">
        <v>86278835318</v>
      </c>
      <c r="G58" s="28">
        <v>32448743369</v>
      </c>
      <c r="H58" s="42">
        <v>30856650556</v>
      </c>
      <c r="I58" s="42">
        <v>1333385795</v>
      </c>
      <c r="J58" s="42">
        <v>258707018</v>
      </c>
    </row>
    <row r="59" spans="1:10" s="28" customFormat="1" ht="13.5" customHeight="1" x14ac:dyDescent="0.2">
      <c r="A59" s="23">
        <v>43735</v>
      </c>
      <c r="B59" s="28">
        <v>119266664733</v>
      </c>
      <c r="C59" s="42">
        <v>23285615129</v>
      </c>
      <c r="D59" s="42">
        <v>5151484031</v>
      </c>
      <c r="E59" s="42">
        <v>90829565573</v>
      </c>
      <c r="G59" s="28">
        <v>32789351355</v>
      </c>
      <c r="H59" s="42">
        <v>31227942761</v>
      </c>
      <c r="I59" s="42">
        <v>1287038336</v>
      </c>
      <c r="J59" s="42">
        <v>274370258</v>
      </c>
    </row>
    <row r="60" spans="1:10" s="28" customFormat="1" ht="13.5" customHeight="1" x14ac:dyDescent="0.2">
      <c r="A60" s="23">
        <v>43728</v>
      </c>
      <c r="B60" s="28">
        <v>120798052444</v>
      </c>
      <c r="C60" s="42">
        <v>23228097020</v>
      </c>
      <c r="D60" s="42">
        <v>4949333216</v>
      </c>
      <c r="E60" s="42">
        <v>92620622208</v>
      </c>
      <c r="G60" s="28">
        <v>32479938114</v>
      </c>
      <c r="H60" s="42">
        <v>30957113903</v>
      </c>
      <c r="I60" s="42">
        <v>1247019344</v>
      </c>
      <c r="J60" s="42">
        <v>275804867</v>
      </c>
    </row>
    <row r="61" spans="1:10" s="28" customFormat="1" ht="13.5" customHeight="1" x14ac:dyDescent="0.2">
      <c r="A61" s="23">
        <v>43721</v>
      </c>
      <c r="B61" s="28">
        <f>SUM(C61:E61)</f>
        <v>119688990990.194</v>
      </c>
      <c r="C61" s="42">
        <v>22597252504.986</v>
      </c>
      <c r="D61" s="42">
        <v>4736088721.1090002</v>
      </c>
      <c r="E61" s="42">
        <v>92355649764.098999</v>
      </c>
      <c r="G61" s="28">
        <f>SUM(H61:J61)</f>
        <v>32510862380.476997</v>
      </c>
      <c r="H61" s="42">
        <v>30916813033.883999</v>
      </c>
      <c r="I61" s="42">
        <v>1316690975.9679999</v>
      </c>
      <c r="J61" s="42">
        <v>277358370.625</v>
      </c>
    </row>
    <row r="62" spans="1:10" s="28" customFormat="1" ht="13.5" customHeight="1" x14ac:dyDescent="0.2">
      <c r="A62" s="23">
        <v>43714</v>
      </c>
      <c r="B62" s="28">
        <f>SUM(C62:E62)</f>
        <v>123315346030</v>
      </c>
      <c r="C62" s="42">
        <v>22704473085</v>
      </c>
      <c r="D62" s="42">
        <v>4428300040</v>
      </c>
      <c r="E62" s="42">
        <v>96182572905</v>
      </c>
      <c r="G62" s="28">
        <f>SUM(H62:J62)</f>
        <v>31903344919</v>
      </c>
      <c r="H62" s="42">
        <v>30452658160</v>
      </c>
      <c r="I62" s="42">
        <v>1173628622</v>
      </c>
      <c r="J62" s="42">
        <v>277058137</v>
      </c>
    </row>
    <row r="63" spans="1:10" s="28" customFormat="1" ht="13.5" customHeight="1" x14ac:dyDescent="0.2">
      <c r="A63" s="23">
        <v>43707</v>
      </c>
      <c r="B63" s="28">
        <f>SUM(C63:E63)</f>
        <v>85421463642</v>
      </c>
      <c r="C63" s="42">
        <v>19721061495</v>
      </c>
      <c r="D63" s="42">
        <v>4075947354</v>
      </c>
      <c r="E63" s="42">
        <v>61624454793</v>
      </c>
      <c r="G63" s="28">
        <f>SUM(H63:J63)</f>
        <v>24505710318</v>
      </c>
      <c r="H63" s="42">
        <v>23218144899</v>
      </c>
      <c r="I63" s="42">
        <v>1112323733</v>
      </c>
      <c r="J63" s="42">
        <v>175241686</v>
      </c>
    </row>
    <row r="64" spans="1:10" s="28" customFormat="1" ht="13.5" customHeight="1" x14ac:dyDescent="0.2">
      <c r="A64" s="23">
        <v>43700</v>
      </c>
      <c r="B64" s="28">
        <f>SUM(C64:E64)</f>
        <v>76536317835</v>
      </c>
      <c r="C64" s="42">
        <v>17593969598</v>
      </c>
      <c r="D64" s="42">
        <v>3672190490</v>
      </c>
      <c r="E64" s="42">
        <v>55270157747</v>
      </c>
      <c r="G64" s="28">
        <f>SUM(H64:J64)</f>
        <v>21967525785</v>
      </c>
      <c r="H64" s="42">
        <v>20745908056</v>
      </c>
      <c r="I64" s="42">
        <v>1069170859</v>
      </c>
      <c r="J64" s="42">
        <v>152446870</v>
      </c>
    </row>
    <row r="65" spans="1:10" s="28" customFormat="1" ht="13.5" customHeight="1" x14ac:dyDescent="0.2">
      <c r="A65" s="23">
        <v>43693</v>
      </c>
      <c r="B65" s="28">
        <f>SUM(C65:E65)</f>
        <v>71859851312</v>
      </c>
      <c r="C65" s="42">
        <v>16823581834</v>
      </c>
      <c r="D65" s="42">
        <v>3455843171</v>
      </c>
      <c r="E65" s="42">
        <v>51580426307</v>
      </c>
      <c r="G65" s="28">
        <f>SUM(H65:J65)</f>
        <v>21119288380</v>
      </c>
      <c r="H65" s="42">
        <v>19978431614</v>
      </c>
      <c r="I65" s="42">
        <v>986400462</v>
      </c>
      <c r="J65" s="42">
        <v>154456304</v>
      </c>
    </row>
    <row r="66" spans="1:10" s="28" customFormat="1" ht="13.5" customHeight="1" x14ac:dyDescent="0.2">
      <c r="A66" s="23">
        <v>43686</v>
      </c>
      <c r="B66" s="28">
        <f t="shared" ref="B66:B71" si="0">SUM(C66:E66)</f>
        <v>69055227354</v>
      </c>
      <c r="C66" s="42">
        <v>15916317145</v>
      </c>
      <c r="D66" s="42">
        <v>3336679939</v>
      </c>
      <c r="E66" s="42">
        <v>49802230270</v>
      </c>
      <c r="G66" s="28">
        <f t="shared" ref="G66:G71" si="1">SUM(H66:J66)</f>
        <v>20421834777</v>
      </c>
      <c r="H66" s="42">
        <v>19310320479</v>
      </c>
      <c r="I66" s="42">
        <v>963974566</v>
      </c>
      <c r="J66" s="42">
        <v>147539732</v>
      </c>
    </row>
    <row r="67" spans="1:10" s="28" customFormat="1" ht="13.5" customHeight="1" x14ac:dyDescent="0.2">
      <c r="A67" s="23">
        <v>43679</v>
      </c>
      <c r="B67" s="28">
        <f t="shared" si="0"/>
        <v>60914052390</v>
      </c>
      <c r="C67" s="42">
        <v>14225495842</v>
      </c>
      <c r="D67" s="42">
        <v>3188829952</v>
      </c>
      <c r="E67" s="42">
        <v>43499726596</v>
      </c>
      <c r="G67" s="28">
        <f t="shared" si="1"/>
        <v>18619222881</v>
      </c>
      <c r="H67" s="42">
        <v>17555693963</v>
      </c>
      <c r="I67" s="42">
        <v>937547402</v>
      </c>
      <c r="J67" s="42">
        <v>125981516</v>
      </c>
    </row>
    <row r="68" spans="1:10" s="28" customFormat="1" ht="13.5" customHeight="1" x14ac:dyDescent="0.2">
      <c r="A68" s="23">
        <v>43672</v>
      </c>
      <c r="B68" s="28">
        <f t="shared" si="0"/>
        <v>45343909311</v>
      </c>
      <c r="C68" s="42">
        <v>13110761669</v>
      </c>
      <c r="D68" s="42">
        <v>3023245856</v>
      </c>
      <c r="E68" s="42">
        <v>29209901786</v>
      </c>
      <c r="G68" s="28">
        <f t="shared" si="1"/>
        <v>15880842826</v>
      </c>
      <c r="H68" s="42">
        <v>14855004997</v>
      </c>
      <c r="I68" s="42">
        <v>930535797</v>
      </c>
      <c r="J68" s="42">
        <v>95302032</v>
      </c>
    </row>
    <row r="69" spans="1:10" s="28" customFormat="1" ht="13.5" customHeight="1" x14ac:dyDescent="0.2">
      <c r="A69" s="23">
        <v>43665</v>
      </c>
      <c r="B69" s="28">
        <f t="shared" si="0"/>
        <v>43765870987</v>
      </c>
      <c r="C69" s="42">
        <v>11736588757</v>
      </c>
      <c r="D69" s="42">
        <v>2862687598</v>
      </c>
      <c r="E69" s="42">
        <v>29166594632</v>
      </c>
      <c r="G69" s="28">
        <f t="shared" si="1"/>
        <v>15293143441</v>
      </c>
      <c r="H69" s="42">
        <v>14380033975</v>
      </c>
      <c r="I69" s="42">
        <v>817057582</v>
      </c>
      <c r="J69" s="42">
        <v>96051884</v>
      </c>
    </row>
    <row r="70" spans="1:10" s="28" customFormat="1" ht="13.5" customHeight="1" x14ac:dyDescent="0.2">
      <c r="A70" s="23">
        <v>43658</v>
      </c>
      <c r="B70" s="28">
        <f t="shared" si="0"/>
        <v>44361090618</v>
      </c>
      <c r="C70" s="42">
        <v>11142895650</v>
      </c>
      <c r="D70" s="42">
        <v>2649676836</v>
      </c>
      <c r="E70" s="42">
        <v>30568518132</v>
      </c>
      <c r="G70" s="28">
        <f t="shared" si="1"/>
        <v>14769765713</v>
      </c>
      <c r="H70" s="42">
        <v>13882689947</v>
      </c>
      <c r="I70" s="42">
        <v>791453104</v>
      </c>
      <c r="J70" s="42">
        <v>95622662</v>
      </c>
    </row>
    <row r="71" spans="1:10" s="28" customFormat="1" ht="13.5" customHeight="1" x14ac:dyDescent="0.2">
      <c r="A71" s="23">
        <v>43651</v>
      </c>
      <c r="B71" s="28">
        <f t="shared" si="0"/>
        <v>44885872963</v>
      </c>
      <c r="C71" s="42">
        <v>10640695034</v>
      </c>
      <c r="D71" s="42">
        <v>2548684758</v>
      </c>
      <c r="E71" s="42">
        <v>31696493171</v>
      </c>
      <c r="G71" s="28">
        <f t="shared" si="1"/>
        <v>14092391020</v>
      </c>
      <c r="H71" s="42">
        <v>13286680805</v>
      </c>
      <c r="I71" s="42">
        <v>715210058</v>
      </c>
      <c r="J71" s="42">
        <v>90500157</v>
      </c>
    </row>
    <row r="72" spans="1:10" s="28" customFormat="1" ht="13.5" customHeight="1" x14ac:dyDescent="0.2">
      <c r="A72" s="23">
        <v>43644</v>
      </c>
      <c r="B72" s="28">
        <f t="shared" ref="B72:B77" si="2">SUM(C72:E72)</f>
        <v>40810641047</v>
      </c>
      <c r="C72" s="42">
        <v>10087226943</v>
      </c>
      <c r="D72" s="42">
        <v>2453939775</v>
      </c>
      <c r="E72" s="42">
        <v>28269474329</v>
      </c>
      <c r="G72" s="28">
        <f t="shared" ref="G72:G77" si="3">SUM(H72:J72)</f>
        <v>13179228606</v>
      </c>
      <c r="H72" s="42">
        <v>12413082171</v>
      </c>
      <c r="I72" s="42">
        <v>682747179</v>
      </c>
      <c r="J72" s="42">
        <v>83399256</v>
      </c>
    </row>
    <row r="73" spans="1:10" s="28" customFormat="1" ht="13.5" customHeight="1" x14ac:dyDescent="0.2">
      <c r="A73" s="23">
        <v>43637</v>
      </c>
      <c r="B73" s="28">
        <f t="shared" si="2"/>
        <v>39415798632</v>
      </c>
      <c r="C73" s="42">
        <v>9795958119</v>
      </c>
      <c r="D73" s="42">
        <v>2295082746</v>
      </c>
      <c r="E73" s="42">
        <v>27324757767</v>
      </c>
      <c r="G73" s="28">
        <f t="shared" si="3"/>
        <v>12754374754</v>
      </c>
      <c r="H73" s="42">
        <v>12042200606</v>
      </c>
      <c r="I73" s="42">
        <v>629507969</v>
      </c>
      <c r="J73" s="42">
        <v>82666179</v>
      </c>
    </row>
    <row r="74" spans="1:10" s="28" customFormat="1" ht="13.5" customHeight="1" x14ac:dyDescent="0.2">
      <c r="A74" s="23">
        <v>43630</v>
      </c>
      <c r="B74" s="28">
        <f t="shared" si="2"/>
        <v>38769487238</v>
      </c>
      <c r="C74" s="42">
        <v>9539124021</v>
      </c>
      <c r="D74" s="42">
        <v>2218792539</v>
      </c>
      <c r="E74" s="42">
        <v>27011570678</v>
      </c>
      <c r="G74" s="28">
        <f t="shared" si="3"/>
        <v>12253142112</v>
      </c>
      <c r="H74" s="42">
        <v>11588182553</v>
      </c>
      <c r="I74" s="42">
        <v>581285596</v>
      </c>
      <c r="J74" s="42">
        <v>83673963</v>
      </c>
    </row>
    <row r="75" spans="1:10" s="28" customFormat="1" ht="13.5" customHeight="1" x14ac:dyDescent="0.2">
      <c r="A75" s="23">
        <v>43623</v>
      </c>
      <c r="B75" s="28">
        <f t="shared" si="2"/>
        <v>38324984331</v>
      </c>
      <c r="C75" s="42">
        <v>9229548810</v>
      </c>
      <c r="D75" s="42">
        <v>2162458306</v>
      </c>
      <c r="E75" s="42">
        <v>26932977215</v>
      </c>
      <c r="G75" s="28">
        <f t="shared" si="3"/>
        <v>11972928560</v>
      </c>
      <c r="H75" s="42">
        <v>11309914924</v>
      </c>
      <c r="I75" s="42">
        <v>578172506</v>
      </c>
      <c r="J75" s="42">
        <v>84841130</v>
      </c>
    </row>
    <row r="76" spans="1:10" s="28" customFormat="1" ht="13.5" customHeight="1" x14ac:dyDescent="0.2">
      <c r="A76" s="23">
        <v>43616</v>
      </c>
      <c r="B76" s="28">
        <f t="shared" si="2"/>
        <v>35016688409</v>
      </c>
      <c r="C76" s="42">
        <v>9603663535</v>
      </c>
      <c r="D76" s="42">
        <v>2012500575</v>
      </c>
      <c r="E76" s="42">
        <v>23400524299</v>
      </c>
      <c r="G76" s="28">
        <f t="shared" si="3"/>
        <v>11357626106</v>
      </c>
      <c r="H76" s="42">
        <v>10706930846</v>
      </c>
      <c r="I76" s="42">
        <v>572289919</v>
      </c>
      <c r="J76" s="42">
        <v>78405341</v>
      </c>
    </row>
    <row r="77" spans="1:10" s="28" customFormat="1" ht="13.5" customHeight="1" x14ac:dyDescent="0.2">
      <c r="A77" s="23">
        <v>43609</v>
      </c>
      <c r="B77" s="28">
        <f t="shared" si="2"/>
        <v>33142096207</v>
      </c>
      <c r="C77" s="21">
        <v>8272986229</v>
      </c>
      <c r="D77" s="21">
        <v>1929898133</v>
      </c>
      <c r="E77" s="21">
        <v>22939211845</v>
      </c>
      <c r="G77" s="28">
        <f t="shared" si="3"/>
        <v>10836453352</v>
      </c>
      <c r="H77" s="21">
        <v>10191265737</v>
      </c>
      <c r="I77" s="21">
        <v>568157231</v>
      </c>
      <c r="J77" s="21">
        <v>77030384</v>
      </c>
    </row>
    <row r="78" spans="1:10" s="28" customFormat="1" ht="13.5" customHeight="1" x14ac:dyDescent="0.2">
      <c r="A78" s="23">
        <v>43602</v>
      </c>
      <c r="B78" s="28">
        <v>31694978633</v>
      </c>
      <c r="C78" s="21">
        <v>8190352358</v>
      </c>
      <c r="D78" s="21">
        <v>1850722802</v>
      </c>
      <c r="E78" s="21">
        <v>21653903473</v>
      </c>
      <c r="G78" s="28">
        <v>10345953920</v>
      </c>
      <c r="H78" s="21">
        <v>9781639262</v>
      </c>
      <c r="I78" s="21">
        <v>485821485</v>
      </c>
      <c r="J78" s="21">
        <v>78493173</v>
      </c>
    </row>
    <row r="79" spans="1:10" s="28" customFormat="1" ht="13.5" customHeight="1" x14ac:dyDescent="0.2">
      <c r="A79" s="23">
        <v>43595</v>
      </c>
      <c r="B79" s="28">
        <v>32639181584</v>
      </c>
      <c r="C79" s="21">
        <v>7471359258</v>
      </c>
      <c r="D79" s="21">
        <v>1783889053</v>
      </c>
      <c r="E79" s="21">
        <v>23383933273</v>
      </c>
      <c r="G79" s="28">
        <v>9979710213</v>
      </c>
      <c r="H79" s="21">
        <v>9446553759</v>
      </c>
      <c r="I79" s="21">
        <v>458210413</v>
      </c>
      <c r="J79" s="21">
        <v>74946041</v>
      </c>
    </row>
    <row r="80" spans="1:10" s="28" customFormat="1" ht="13.5" customHeight="1" x14ac:dyDescent="0.2">
      <c r="A80" s="23">
        <v>43588</v>
      </c>
      <c r="B80" s="28">
        <v>30681839520</v>
      </c>
      <c r="C80" s="21">
        <v>7288074787</v>
      </c>
      <c r="D80" s="21">
        <v>1708832804</v>
      </c>
      <c r="E80" s="21">
        <v>21684931929</v>
      </c>
      <c r="G80" s="28">
        <v>9379327621</v>
      </c>
      <c r="H80" s="21">
        <v>8919372861</v>
      </c>
      <c r="I80" s="21">
        <v>389726058</v>
      </c>
      <c r="J80" s="21">
        <v>70228702</v>
      </c>
    </row>
    <row r="81" spans="1:10" s="28" customFormat="1" ht="13.5" customHeight="1" x14ac:dyDescent="0.2">
      <c r="A81" s="23">
        <v>43581</v>
      </c>
      <c r="B81" s="28">
        <v>24266428325</v>
      </c>
      <c r="C81" s="21">
        <v>6938344678</v>
      </c>
      <c r="D81" s="21">
        <v>1598613748</v>
      </c>
      <c r="E81" s="21">
        <v>15729469899</v>
      </c>
      <c r="G81" s="28">
        <v>8130159572</v>
      </c>
      <c r="H81" s="21">
        <v>7723415440</v>
      </c>
      <c r="I81" s="21">
        <v>351853260</v>
      </c>
      <c r="J81" s="21">
        <v>54890872</v>
      </c>
    </row>
    <row r="82" spans="1:10" s="28" customFormat="1" ht="13.5" customHeight="1" x14ac:dyDescent="0.2">
      <c r="A82" s="23">
        <v>43574</v>
      </c>
      <c r="B82" s="28">
        <v>23066394331</v>
      </c>
      <c r="C82" s="21">
        <v>6456001297</v>
      </c>
      <c r="D82" s="21">
        <v>1554080973</v>
      </c>
      <c r="E82" s="21">
        <v>15056312061</v>
      </c>
      <c r="G82" s="20">
        <v>7826269259</v>
      </c>
      <c r="H82" s="21">
        <v>7384100508</v>
      </c>
      <c r="I82" s="21">
        <v>388809142</v>
      </c>
      <c r="J82" s="21">
        <v>53359609</v>
      </c>
    </row>
    <row r="83" spans="1:10" s="28" customFormat="1" ht="13.5" customHeight="1" x14ac:dyDescent="0.2">
      <c r="A83" s="23">
        <v>43567</v>
      </c>
      <c r="B83" s="28">
        <v>22542446519</v>
      </c>
      <c r="C83" s="21">
        <v>6081432379</v>
      </c>
      <c r="D83" s="21">
        <v>1475951160</v>
      </c>
      <c r="E83" s="21">
        <v>14985062980</v>
      </c>
      <c r="G83" s="20">
        <v>7604107791</v>
      </c>
      <c r="H83" s="21">
        <v>7224731914</v>
      </c>
      <c r="I83" s="21">
        <v>332918084</v>
      </c>
      <c r="J83" s="21">
        <v>46457793</v>
      </c>
    </row>
    <row r="84" spans="1:10" s="28" customFormat="1" ht="13.5" customHeight="1" x14ac:dyDescent="0.2">
      <c r="A84" s="23">
        <v>43560</v>
      </c>
      <c r="B84" s="28">
        <v>22403368806</v>
      </c>
      <c r="C84" s="21">
        <v>5499860865</v>
      </c>
      <c r="D84" s="21">
        <v>1424764192</v>
      </c>
      <c r="E84" s="21">
        <v>15478743749</v>
      </c>
      <c r="G84" s="20">
        <v>7307251506</v>
      </c>
      <c r="H84" s="21">
        <v>6971092222</v>
      </c>
      <c r="I84" s="21">
        <v>290304954</v>
      </c>
      <c r="J84" s="21">
        <v>45854330</v>
      </c>
    </row>
    <row r="85" spans="1:10" s="28" customFormat="1" ht="13.5" customHeight="1" x14ac:dyDescent="0.2">
      <c r="A85" s="23">
        <v>43553</v>
      </c>
      <c r="B85" s="28">
        <v>21946465596</v>
      </c>
      <c r="C85" s="21">
        <v>5039162104</v>
      </c>
      <c r="D85" s="21">
        <v>1350294029</v>
      </c>
      <c r="E85" s="21">
        <v>15557009463</v>
      </c>
      <c r="G85" s="20">
        <v>7068087354</v>
      </c>
      <c r="H85" s="21">
        <v>6748780988</v>
      </c>
      <c r="I85" s="21">
        <v>274323887</v>
      </c>
      <c r="J85" s="21">
        <v>44982479</v>
      </c>
    </row>
    <row r="86" spans="1:10" ht="13.5" customHeight="1" x14ac:dyDescent="0.2">
      <c r="A86" s="23">
        <v>43546</v>
      </c>
      <c r="B86" s="28">
        <v>21867372605</v>
      </c>
      <c r="C86" s="21">
        <v>4993946691</v>
      </c>
      <c r="D86" s="21">
        <v>1264091440</v>
      </c>
      <c r="E86" s="21">
        <v>15609334474</v>
      </c>
      <c r="G86" s="20">
        <v>6724296603</v>
      </c>
      <c r="H86" s="21">
        <v>6392771229</v>
      </c>
      <c r="I86" s="21">
        <v>285322659</v>
      </c>
      <c r="J86" s="21">
        <v>46202715</v>
      </c>
    </row>
    <row r="87" spans="1:10" ht="13.5" customHeight="1" x14ac:dyDescent="0.2">
      <c r="A87" s="23">
        <v>43539</v>
      </c>
      <c r="B87" s="28">
        <v>21060030720</v>
      </c>
      <c r="C87" s="21">
        <v>4293349638</v>
      </c>
      <c r="D87" s="21">
        <v>1213617890</v>
      </c>
      <c r="E87" s="21">
        <v>15553063192</v>
      </c>
      <c r="G87" s="20">
        <v>6244554648</v>
      </c>
      <c r="H87" s="21">
        <v>5943265833</v>
      </c>
      <c r="I87" s="21">
        <v>257815479</v>
      </c>
      <c r="J87" s="21">
        <v>43473336</v>
      </c>
    </row>
    <row r="88" spans="1:10" ht="13.5" customHeight="1" x14ac:dyDescent="0.2">
      <c r="A88" s="23">
        <v>43532</v>
      </c>
      <c r="B88" s="28">
        <v>20892649642</v>
      </c>
      <c r="C88" s="21">
        <v>4078199191</v>
      </c>
      <c r="D88" s="21">
        <v>1206443743</v>
      </c>
      <c r="E88" s="21">
        <v>15608006708</v>
      </c>
      <c r="G88" s="20">
        <v>6079431347</v>
      </c>
      <c r="H88" s="21">
        <v>5791122931</v>
      </c>
      <c r="I88" s="21">
        <v>245812832</v>
      </c>
      <c r="J88" s="21">
        <v>42495584</v>
      </c>
    </row>
    <row r="89" spans="1:10" ht="13.5" customHeight="1" x14ac:dyDescent="0.2">
      <c r="A89" s="23">
        <v>43525</v>
      </c>
      <c r="B89" s="28">
        <v>20638452170</v>
      </c>
      <c r="C89" s="21">
        <v>3945803553</v>
      </c>
      <c r="D89" s="21">
        <v>1139505990</v>
      </c>
      <c r="E89" s="21">
        <v>15553142627</v>
      </c>
      <c r="G89" s="20">
        <v>5959715050</v>
      </c>
      <c r="H89" s="21">
        <v>5677959203</v>
      </c>
      <c r="I89" s="21">
        <v>239306475</v>
      </c>
      <c r="J89" s="21">
        <v>42449372</v>
      </c>
    </row>
    <row r="90" spans="1:10" ht="13.5" customHeight="1" x14ac:dyDescent="0.2">
      <c r="A90" s="23">
        <v>43518</v>
      </c>
      <c r="B90" s="28">
        <v>20166752640</v>
      </c>
      <c r="C90" s="21">
        <v>3648517300</v>
      </c>
      <c r="D90" s="21">
        <v>996016336</v>
      </c>
      <c r="E90" s="21">
        <v>15522219004</v>
      </c>
      <c r="G90" s="20">
        <v>5923217449</v>
      </c>
      <c r="H90" s="21">
        <v>5668391004</v>
      </c>
      <c r="I90" s="21">
        <v>212362256</v>
      </c>
      <c r="J90" s="21">
        <v>42464189</v>
      </c>
    </row>
    <row r="91" spans="1:10" ht="13.5" customHeight="1" x14ac:dyDescent="0.2">
      <c r="A91" s="23">
        <v>43511</v>
      </c>
      <c r="B91" s="28">
        <v>19733606672</v>
      </c>
      <c r="C91" s="21">
        <v>3390458773</v>
      </c>
      <c r="D91" s="21">
        <v>909301818</v>
      </c>
      <c r="E91" s="21">
        <v>15433846081</v>
      </c>
      <c r="G91" s="20">
        <v>5492413068</v>
      </c>
      <c r="H91" s="21">
        <v>5281042957</v>
      </c>
      <c r="I91" s="21">
        <v>171953267</v>
      </c>
      <c r="J91" s="21">
        <v>39416844</v>
      </c>
    </row>
    <row r="92" spans="1:10" ht="13.5" customHeight="1" x14ac:dyDescent="0.2">
      <c r="A92" s="23">
        <v>43504</v>
      </c>
      <c r="B92" s="28">
        <v>19439619953</v>
      </c>
      <c r="C92" s="21">
        <v>3013657467</v>
      </c>
      <c r="D92" s="21">
        <v>820976229</v>
      </c>
      <c r="E92" s="21">
        <v>15604986257</v>
      </c>
      <c r="G92" s="20">
        <v>5258229556</v>
      </c>
      <c r="H92" s="21">
        <v>5062004449</v>
      </c>
      <c r="I92" s="21">
        <v>157603993</v>
      </c>
      <c r="J92" s="21">
        <v>38621114</v>
      </c>
    </row>
    <row r="93" spans="1:10" ht="13.5" customHeight="1" x14ac:dyDescent="0.2">
      <c r="A93" s="23">
        <v>43497</v>
      </c>
      <c r="B93" s="28">
        <v>11745088105.048</v>
      </c>
      <c r="C93" s="21">
        <v>2620966866.8649998</v>
      </c>
      <c r="D93" s="21">
        <v>724284196.70500004</v>
      </c>
      <c r="E93" s="21">
        <v>8399837041.4779997</v>
      </c>
      <c r="G93" s="20">
        <v>3604042900.4289999</v>
      </c>
      <c r="H93" s="21">
        <v>3440775909.1490002</v>
      </c>
      <c r="I93" s="21">
        <v>150063850.07300001</v>
      </c>
      <c r="J93" s="21">
        <v>13203141.207</v>
      </c>
    </row>
    <row r="94" spans="1:10" ht="13.5" customHeight="1" x14ac:dyDescent="0.2">
      <c r="A94" s="23">
        <v>43490</v>
      </c>
      <c r="B94" s="28">
        <v>5836323954</v>
      </c>
      <c r="C94" s="21">
        <v>1643669536</v>
      </c>
      <c r="D94" s="21">
        <v>596508622</v>
      </c>
      <c r="E94" s="21">
        <v>3596145796</v>
      </c>
      <c r="G94" s="20">
        <v>2182771064</v>
      </c>
      <c r="H94" s="21">
        <v>2020590261</v>
      </c>
      <c r="I94" s="21">
        <v>156668912</v>
      </c>
      <c r="J94" s="21">
        <v>5511891</v>
      </c>
    </row>
    <row r="95" spans="1:10" ht="13.5" customHeight="1" x14ac:dyDescent="0.2">
      <c r="A95" s="23">
        <v>43483</v>
      </c>
      <c r="B95" s="28">
        <v>4725150939</v>
      </c>
      <c r="C95" s="21">
        <v>1320137109</v>
      </c>
      <c r="D95" s="21">
        <v>509239728</v>
      </c>
      <c r="E95" s="21">
        <v>2895774102</v>
      </c>
      <c r="G95" s="20">
        <v>1726996021</v>
      </c>
      <c r="H95" s="21">
        <v>1632585186</v>
      </c>
      <c r="I95" s="21">
        <v>93730620</v>
      </c>
      <c r="J95" s="21">
        <v>680215</v>
      </c>
    </row>
    <row r="96" spans="1:10" ht="13.5" customHeight="1" x14ac:dyDescent="0.2">
      <c r="A96" s="23">
        <v>43476</v>
      </c>
      <c r="B96" s="28">
        <v>4594999375</v>
      </c>
      <c r="C96" s="21">
        <v>960828230</v>
      </c>
      <c r="D96" s="21">
        <v>468477241</v>
      </c>
      <c r="E96" s="21">
        <v>3165693904</v>
      </c>
      <c r="G96" s="20">
        <v>1579658827</v>
      </c>
      <c r="H96" s="21">
        <v>1497717404</v>
      </c>
      <c r="I96" s="21">
        <v>80452789</v>
      </c>
      <c r="J96" s="21">
        <v>1488634</v>
      </c>
    </row>
    <row r="97" spans="1:10" ht="13.5" customHeight="1" x14ac:dyDescent="0.2">
      <c r="A97" s="23">
        <v>43469</v>
      </c>
      <c r="B97" s="28">
        <v>4434469776</v>
      </c>
      <c r="C97" s="21">
        <v>824657704</v>
      </c>
      <c r="D97" s="21">
        <v>434001236</v>
      </c>
      <c r="E97" s="21">
        <v>3175810836</v>
      </c>
      <c r="G97" s="20">
        <v>1494478866</v>
      </c>
      <c r="H97" s="21">
        <v>1415767042</v>
      </c>
      <c r="I97" s="21">
        <v>75750668</v>
      </c>
      <c r="J97" s="21">
        <v>2961156</v>
      </c>
    </row>
    <row r="98" spans="1:10" ht="13.5" customHeight="1" x14ac:dyDescent="0.2">
      <c r="A98" s="23">
        <v>43462</v>
      </c>
      <c r="B98" s="28">
        <v>2683106644</v>
      </c>
      <c r="C98" s="21">
        <v>654629257</v>
      </c>
      <c r="D98" s="21">
        <v>403286804</v>
      </c>
      <c r="E98" s="21">
        <v>1625190583</v>
      </c>
      <c r="G98" s="20">
        <v>1145366380</v>
      </c>
      <c r="H98" s="21">
        <v>1063056550</v>
      </c>
      <c r="I98" s="21">
        <v>80598149</v>
      </c>
      <c r="J98" s="21">
        <v>1711681</v>
      </c>
    </row>
    <row r="99" spans="1:10" ht="13.5" customHeight="1" x14ac:dyDescent="0.2">
      <c r="A99" s="23">
        <v>43455</v>
      </c>
      <c r="B99" s="28">
        <v>1769343240</v>
      </c>
      <c r="C99" s="21">
        <v>487142291</v>
      </c>
      <c r="D99" s="21">
        <v>336611062</v>
      </c>
      <c r="E99" s="21">
        <v>945589887</v>
      </c>
      <c r="G99" s="20">
        <v>781729882</v>
      </c>
      <c r="H99" s="21">
        <v>719023247</v>
      </c>
      <c r="I99" s="21">
        <v>61695781</v>
      </c>
      <c r="J99" s="21">
        <v>1010854</v>
      </c>
    </row>
    <row r="100" spans="1:10" ht="13.5" customHeight="1" x14ac:dyDescent="0.2">
      <c r="A100" s="23">
        <v>43448</v>
      </c>
      <c r="B100" s="28">
        <v>1553485088</v>
      </c>
      <c r="C100" s="21">
        <v>386557263</v>
      </c>
      <c r="D100" s="21">
        <v>281523793</v>
      </c>
      <c r="E100" s="21">
        <v>885404032</v>
      </c>
      <c r="G100" s="20">
        <v>653628224</v>
      </c>
      <c r="H100" s="21">
        <v>607304780</v>
      </c>
      <c r="I100" s="21">
        <v>45236317</v>
      </c>
      <c r="J100" s="21">
        <v>1087127</v>
      </c>
    </row>
    <row r="101" spans="1:10" ht="13.5" customHeight="1" x14ac:dyDescent="0.2">
      <c r="A101" s="23">
        <v>43441</v>
      </c>
      <c r="B101" s="28">
        <v>1367472490</v>
      </c>
      <c r="C101" s="21">
        <v>301673789</v>
      </c>
      <c r="D101" s="21">
        <v>252722326</v>
      </c>
      <c r="E101" s="21">
        <v>813076375</v>
      </c>
      <c r="G101" s="20">
        <v>580973266</v>
      </c>
      <c r="H101" s="21">
        <v>535708626</v>
      </c>
      <c r="I101" s="21">
        <v>44283262</v>
      </c>
      <c r="J101" s="21">
        <v>981378</v>
      </c>
    </row>
    <row r="102" spans="1:10" ht="13.5" customHeight="1" x14ac:dyDescent="0.2">
      <c r="A102" s="23">
        <v>43434</v>
      </c>
      <c r="B102" s="28">
        <v>898425428</v>
      </c>
      <c r="C102" s="21">
        <v>211120469</v>
      </c>
      <c r="D102" s="21">
        <v>218540234</v>
      </c>
      <c r="E102" s="21">
        <v>468764725</v>
      </c>
      <c r="G102" s="20">
        <v>431415929</v>
      </c>
      <c r="H102" s="21">
        <v>398356890</v>
      </c>
      <c r="I102" s="21">
        <v>32298104</v>
      </c>
      <c r="J102" s="21">
        <v>760935</v>
      </c>
    </row>
    <row r="103" spans="1:10" ht="13.5" customHeight="1" x14ac:dyDescent="0.2">
      <c r="A103" s="23">
        <v>43427</v>
      </c>
      <c r="B103" s="28">
        <v>749710609</v>
      </c>
      <c r="C103" s="21">
        <v>180293837</v>
      </c>
      <c r="D103" s="21">
        <v>189831787</v>
      </c>
      <c r="E103" s="21">
        <v>379584985</v>
      </c>
      <c r="G103" s="20">
        <v>373969401</v>
      </c>
      <c r="H103" s="21">
        <v>341321212</v>
      </c>
      <c r="I103" s="21">
        <v>31835592</v>
      </c>
      <c r="J103" s="21">
        <v>812597</v>
      </c>
    </row>
    <row r="104" spans="1:10" ht="13.5" customHeight="1" x14ac:dyDescent="0.2">
      <c r="A104" s="23">
        <v>43420</v>
      </c>
      <c r="B104" s="28">
        <v>698469570</v>
      </c>
      <c r="C104" s="21">
        <v>180248155</v>
      </c>
      <c r="D104" s="21">
        <v>168257664</v>
      </c>
      <c r="E104" s="21">
        <v>349963751</v>
      </c>
      <c r="G104" s="20">
        <v>331322049</v>
      </c>
      <c r="H104" s="21">
        <v>303803723</v>
      </c>
      <c r="I104" s="21">
        <v>26632450</v>
      </c>
      <c r="J104" s="21">
        <v>885876</v>
      </c>
    </row>
    <row r="105" spans="1:10" ht="13.5" customHeight="1" x14ac:dyDescent="0.2">
      <c r="A105" s="23">
        <v>43413</v>
      </c>
      <c r="B105" s="28">
        <v>652294852</v>
      </c>
      <c r="C105" s="21">
        <v>136476559</v>
      </c>
      <c r="D105" s="21">
        <v>150964452</v>
      </c>
      <c r="E105" s="21">
        <v>364853841</v>
      </c>
      <c r="G105" s="20">
        <v>292606096</v>
      </c>
      <c r="H105" s="21">
        <v>270336446</v>
      </c>
      <c r="I105" s="21">
        <v>21279955</v>
      </c>
      <c r="J105" s="21">
        <v>989695</v>
      </c>
    </row>
    <row r="106" spans="1:10" ht="13.5" customHeight="1" x14ac:dyDescent="0.2">
      <c r="A106" s="23">
        <v>43406</v>
      </c>
      <c r="B106" s="28">
        <v>635552417</v>
      </c>
      <c r="C106" s="21">
        <v>143647124</v>
      </c>
      <c r="D106" s="21">
        <v>134378580</v>
      </c>
      <c r="E106" s="21">
        <v>357526713</v>
      </c>
      <c r="G106" s="20">
        <v>280025638</v>
      </c>
      <c r="H106" s="21">
        <v>253943255</v>
      </c>
      <c r="I106" s="21">
        <v>25017940</v>
      </c>
      <c r="J106" s="21">
        <v>1064443</v>
      </c>
    </row>
    <row r="107" spans="1:10" ht="13.5" customHeight="1" x14ac:dyDescent="0.2">
      <c r="A107" s="23">
        <v>43399</v>
      </c>
      <c r="B107" s="28">
        <v>573753839</v>
      </c>
      <c r="C107" s="21">
        <v>132047813</v>
      </c>
      <c r="D107" s="21">
        <v>112715184</v>
      </c>
      <c r="E107" s="21">
        <v>328990842</v>
      </c>
      <c r="G107" s="20">
        <v>235885994</v>
      </c>
      <c r="H107" s="21">
        <v>219007460</v>
      </c>
      <c r="I107" s="21">
        <v>15717608</v>
      </c>
      <c r="J107" s="21">
        <v>1160926</v>
      </c>
    </row>
    <row r="108" spans="1:10" ht="13.5" customHeight="1" x14ac:dyDescent="0.2">
      <c r="A108" s="23">
        <v>43392</v>
      </c>
      <c r="B108" s="28">
        <v>548545197</v>
      </c>
      <c r="C108" s="21">
        <v>113583650</v>
      </c>
      <c r="D108" s="21">
        <v>100734147</v>
      </c>
      <c r="E108" s="21">
        <v>334227400</v>
      </c>
      <c r="G108" s="20">
        <v>217316961</v>
      </c>
      <c r="H108" s="21">
        <v>203352794</v>
      </c>
      <c r="I108" s="21">
        <v>12771562</v>
      </c>
      <c r="J108" s="21">
        <v>1192605</v>
      </c>
    </row>
    <row r="109" spans="1:10" ht="13.5" customHeight="1" x14ac:dyDescent="0.2">
      <c r="A109" s="23">
        <v>43385</v>
      </c>
      <c r="B109" s="28">
        <v>536312614</v>
      </c>
      <c r="C109" s="21">
        <v>101320255</v>
      </c>
      <c r="D109" s="21">
        <v>91320172</v>
      </c>
      <c r="E109" s="21">
        <v>343672187</v>
      </c>
      <c r="G109" s="20">
        <v>206901929</v>
      </c>
      <c r="H109" s="21">
        <v>193119755</v>
      </c>
      <c r="I109" s="21">
        <v>12477677</v>
      </c>
      <c r="J109" s="21">
        <v>1304497</v>
      </c>
    </row>
    <row r="110" spans="1:10" ht="13.5" customHeight="1" x14ac:dyDescent="0.2">
      <c r="A110" s="23">
        <v>43378</v>
      </c>
      <c r="B110" s="28">
        <v>519540037</v>
      </c>
      <c r="C110" s="21">
        <v>98723826</v>
      </c>
      <c r="D110" s="21">
        <v>81760024</v>
      </c>
      <c r="E110" s="21">
        <v>339056187</v>
      </c>
      <c r="G110" s="20">
        <v>195311758</v>
      </c>
      <c r="H110" s="21">
        <v>181208949</v>
      </c>
      <c r="I110" s="21">
        <v>12949507</v>
      </c>
      <c r="J110" s="21">
        <v>1153302</v>
      </c>
    </row>
    <row r="111" spans="1:10" ht="13.5" customHeight="1" x14ac:dyDescent="0.2">
      <c r="A111" s="23">
        <v>43371</v>
      </c>
      <c r="B111" s="28">
        <v>493143041</v>
      </c>
      <c r="C111" s="21">
        <v>99741618</v>
      </c>
      <c r="D111" s="21">
        <v>65824881</v>
      </c>
      <c r="E111" s="21">
        <v>327576542</v>
      </c>
      <c r="G111" s="20">
        <v>176402021</v>
      </c>
      <c r="H111" s="21">
        <v>163698965</v>
      </c>
      <c r="I111" s="21">
        <v>11594049</v>
      </c>
      <c r="J111" s="21">
        <v>1109007</v>
      </c>
    </row>
    <row r="112" spans="1:10" ht="13.5" customHeight="1" x14ac:dyDescent="0.2">
      <c r="A112" s="23">
        <v>43364</v>
      </c>
      <c r="B112" s="28">
        <v>475547356</v>
      </c>
      <c r="C112" s="21">
        <v>88107742</v>
      </c>
      <c r="D112" s="21">
        <v>54336867</v>
      </c>
      <c r="E112" s="21">
        <v>333102747</v>
      </c>
      <c r="G112" s="28">
        <v>162264161</v>
      </c>
      <c r="H112" s="21">
        <v>151140509</v>
      </c>
      <c r="I112" s="21">
        <v>9882890</v>
      </c>
      <c r="J112" s="21">
        <v>1240762</v>
      </c>
    </row>
    <row r="113" spans="1:10" ht="13.5" customHeight="1" x14ac:dyDescent="0.2">
      <c r="A113" s="23">
        <v>43357</v>
      </c>
      <c r="B113" s="28">
        <v>477593571</v>
      </c>
      <c r="C113" s="21">
        <v>93752202</v>
      </c>
      <c r="D113" s="21">
        <v>46727670</v>
      </c>
      <c r="E113" s="21">
        <v>337113699</v>
      </c>
      <c r="G113" s="20">
        <v>152413640</v>
      </c>
      <c r="H113" s="21">
        <v>142305202</v>
      </c>
      <c r="I113" s="21">
        <v>8805308</v>
      </c>
      <c r="J113" s="21">
        <v>1303130</v>
      </c>
    </row>
    <row r="114" spans="1:10" ht="13.5" customHeight="1" x14ac:dyDescent="0.2">
      <c r="A114" s="23">
        <v>43350</v>
      </c>
      <c r="B114" s="28">
        <v>446445749</v>
      </c>
      <c r="C114" s="21">
        <v>65885507</v>
      </c>
      <c r="D114" s="21">
        <v>40218483</v>
      </c>
      <c r="E114" s="21">
        <v>340341759</v>
      </c>
      <c r="G114" s="20">
        <v>128437629</v>
      </c>
      <c r="H114" s="21">
        <v>120281656</v>
      </c>
      <c r="I114" s="21">
        <v>6899005</v>
      </c>
      <c r="J114" s="21">
        <v>1256968</v>
      </c>
    </row>
    <row r="115" spans="1:10" ht="13.5" customHeight="1" x14ac:dyDescent="0.2">
      <c r="A115" s="23">
        <v>43343</v>
      </c>
      <c r="B115" s="28">
        <v>196850934</v>
      </c>
      <c r="C115" s="21">
        <v>54469155</v>
      </c>
      <c r="D115" s="21">
        <v>36582858</v>
      </c>
      <c r="E115" s="21">
        <v>105798921</v>
      </c>
      <c r="G115" s="20">
        <v>80346209</v>
      </c>
      <c r="H115" s="21">
        <v>74320888</v>
      </c>
      <c r="I115" s="21">
        <v>5033926</v>
      </c>
      <c r="J115" s="21">
        <v>991395</v>
      </c>
    </row>
    <row r="116" spans="1:10" ht="13.5" customHeight="1" x14ac:dyDescent="0.2">
      <c r="A116" s="23">
        <v>43336</v>
      </c>
      <c r="B116" s="28">
        <v>126395316</v>
      </c>
      <c r="C116" s="21">
        <v>49801780</v>
      </c>
      <c r="D116" s="21">
        <v>34871461</v>
      </c>
      <c r="E116" s="21">
        <v>41722075</v>
      </c>
      <c r="G116" s="20">
        <v>60402609</v>
      </c>
      <c r="H116" s="21">
        <v>56141520</v>
      </c>
      <c r="I116" s="21">
        <v>3515672</v>
      </c>
      <c r="J116" s="21">
        <v>745417</v>
      </c>
    </row>
    <row r="117" spans="1:10" ht="12.75" customHeight="1" thickBot="1" x14ac:dyDescent="0.25">
      <c r="A117" s="12"/>
      <c r="B117" s="10"/>
      <c r="C117" s="11"/>
      <c r="D117" s="11"/>
      <c r="E117" s="11"/>
      <c r="F117" s="11"/>
      <c r="G117" s="10"/>
      <c r="H117" s="11"/>
      <c r="I117" s="11"/>
      <c r="J117" s="11"/>
    </row>
    <row r="119" spans="1:10" x14ac:dyDescent="0.2">
      <c r="A119" s="25" t="s">
        <v>15</v>
      </c>
      <c r="B119" s="25"/>
      <c r="C119" s="26"/>
      <c r="D119" s="26"/>
      <c r="E119" s="26"/>
      <c r="F119" s="26"/>
      <c r="G119" s="27"/>
      <c r="H119" s="26"/>
      <c r="I119" s="26"/>
      <c r="J119" s="26"/>
    </row>
    <row r="120" spans="1:10" ht="12.75" customHeight="1" x14ac:dyDescent="0.2">
      <c r="A120" s="52" t="s">
        <v>16</v>
      </c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x14ac:dyDescent="0.2">
      <c r="A121" s="53"/>
      <c r="B121" s="53"/>
      <c r="C121" s="53"/>
      <c r="D121" s="53"/>
      <c r="E121" s="53"/>
      <c r="F121" s="53"/>
      <c r="G121" s="53"/>
      <c r="H121" s="53"/>
    </row>
    <row r="122" spans="1:10" x14ac:dyDescent="0.2">
      <c r="A122" s="22" t="s">
        <v>5</v>
      </c>
    </row>
  </sheetData>
  <mergeCells count="5">
    <mergeCell ref="A1:J1"/>
    <mergeCell ref="A2:J2"/>
    <mergeCell ref="A3:J3"/>
    <mergeCell ref="A120:J120"/>
    <mergeCell ref="A121:H121"/>
  </mergeCells>
  <phoneticPr fontId="2" type="noConversion"/>
  <printOptions horizontalCentered="1"/>
  <pageMargins left="0" right="0" top="0" bottom="0" header="0" footer="0"/>
  <pageSetup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showGridLines="0" workbookViewId="0">
      <selection sqref="A1:J1"/>
    </sheetView>
  </sheetViews>
  <sheetFormatPr baseColWidth="10" defaultRowHeight="12.75" x14ac:dyDescent="0.2"/>
  <cols>
    <col min="1" max="1" width="17.7109375" style="3" customWidth="1"/>
    <col min="2" max="2" width="17.7109375" style="1" customWidth="1"/>
    <col min="3" max="3" width="19.7109375" style="3" customWidth="1"/>
    <col min="4" max="5" width="17.7109375" style="3" customWidth="1"/>
    <col min="6" max="6" width="1.28515625" style="3" customWidth="1"/>
    <col min="7" max="7" width="17" style="1" customWidth="1"/>
    <col min="8" max="10" width="17.7109375" style="3" customWidth="1"/>
    <col min="11" max="11" width="15.85546875" style="3" bestFit="1" customWidth="1"/>
    <col min="12" max="12" width="13.85546875" style="3" bestFit="1" customWidth="1"/>
    <col min="13" max="13" width="16.42578125" style="3" bestFit="1" customWidth="1"/>
    <col min="14" max="14" width="12.85546875" style="3" bestFit="1" customWidth="1"/>
    <col min="15" max="15" width="17.7109375" style="3" bestFit="1" customWidth="1"/>
    <col min="16" max="16384" width="11.42578125" style="3"/>
  </cols>
  <sheetData>
    <row r="1" spans="1:10" s="2" customFormat="1" ht="15.75" x14ac:dyDescent="0.25">
      <c r="A1" s="50" t="s">
        <v>101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15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4"/>
      <c r="B4" s="7"/>
      <c r="C4" s="5"/>
      <c r="D4" s="4"/>
      <c r="E4" s="4"/>
      <c r="F4" s="4"/>
      <c r="G4" s="6"/>
      <c r="H4" s="4"/>
      <c r="I4" s="4"/>
      <c r="J4" s="4"/>
    </row>
    <row r="5" spans="1:10" s="24" customFormat="1" ht="47.1" customHeight="1" x14ac:dyDescent="0.2">
      <c r="A5" s="8" t="s">
        <v>6</v>
      </c>
      <c r="B5" s="9" t="s">
        <v>7</v>
      </c>
      <c r="C5" s="8" t="s">
        <v>14</v>
      </c>
      <c r="D5" s="8" t="s">
        <v>8</v>
      </c>
      <c r="E5" s="8" t="s">
        <v>9</v>
      </c>
      <c r="F5" s="3"/>
      <c r="G5" s="9" t="s">
        <v>10</v>
      </c>
      <c r="H5" s="8" t="s">
        <v>11</v>
      </c>
      <c r="I5" s="8" t="s">
        <v>12</v>
      </c>
      <c r="J5" s="8" t="s">
        <v>13</v>
      </c>
    </row>
    <row r="6" spans="1:10" ht="13.5" customHeight="1" x14ac:dyDescent="0.2">
      <c r="A6" s="23"/>
      <c r="B6" s="28"/>
      <c r="C6" s="33"/>
      <c r="D6" s="33"/>
      <c r="E6" s="33"/>
      <c r="G6" s="28"/>
      <c r="H6" s="33"/>
      <c r="I6" s="33"/>
      <c r="J6" s="34"/>
    </row>
    <row r="7" spans="1:10" ht="13.5" customHeight="1" x14ac:dyDescent="0.2">
      <c r="A7" s="43" t="s">
        <v>130</v>
      </c>
      <c r="B7" s="28">
        <v>7878390979</v>
      </c>
      <c r="C7" s="33">
        <v>4862207989</v>
      </c>
      <c r="D7" s="33">
        <v>1616837113</v>
      </c>
      <c r="E7" s="33">
        <v>1399345877</v>
      </c>
      <c r="G7" s="28">
        <v>17765575</v>
      </c>
      <c r="H7" s="33">
        <v>17757934</v>
      </c>
      <c r="I7" s="33">
        <v>7641</v>
      </c>
      <c r="J7" s="34">
        <v>0</v>
      </c>
    </row>
    <row r="8" spans="1:10" ht="13.5" customHeight="1" x14ac:dyDescent="0.2">
      <c r="A8" s="43" t="s">
        <v>129</v>
      </c>
      <c r="B8" s="28">
        <v>7514848204</v>
      </c>
      <c r="C8" s="33">
        <v>4650561508</v>
      </c>
      <c r="D8" s="33">
        <v>1535376978</v>
      </c>
      <c r="E8" s="33">
        <v>1328909718</v>
      </c>
      <c r="G8" s="28">
        <v>17765575</v>
      </c>
      <c r="H8" s="33">
        <v>17757934</v>
      </c>
      <c r="I8" s="33">
        <v>7641</v>
      </c>
      <c r="J8" s="34">
        <v>0</v>
      </c>
    </row>
    <row r="9" spans="1:10" ht="13.5" customHeight="1" x14ac:dyDescent="0.2">
      <c r="A9" s="43" t="s">
        <v>128</v>
      </c>
      <c r="B9" s="28">
        <v>7339372554</v>
      </c>
      <c r="C9" s="33">
        <v>4544969598</v>
      </c>
      <c r="D9" s="33">
        <v>1497297513</v>
      </c>
      <c r="E9" s="33">
        <v>1297105443</v>
      </c>
      <c r="G9" s="28">
        <v>17745136</v>
      </c>
      <c r="H9" s="33">
        <v>17737495</v>
      </c>
      <c r="I9" s="33">
        <v>7641</v>
      </c>
      <c r="J9" s="34">
        <v>0</v>
      </c>
    </row>
    <row r="10" spans="1:10" ht="13.5" customHeight="1" x14ac:dyDescent="0.2">
      <c r="A10" s="43" t="s">
        <v>127</v>
      </c>
      <c r="B10" s="28">
        <v>6877481928</v>
      </c>
      <c r="C10" s="33">
        <v>4277903933</v>
      </c>
      <c r="D10" s="33">
        <v>1391169586</v>
      </c>
      <c r="E10" s="33">
        <v>1208408409</v>
      </c>
      <c r="G10" s="28">
        <v>17745136</v>
      </c>
      <c r="H10" s="33">
        <v>17737495</v>
      </c>
      <c r="I10" s="33">
        <v>7641</v>
      </c>
      <c r="J10" s="34">
        <v>0</v>
      </c>
    </row>
    <row r="11" spans="1:10" ht="13.5" customHeight="1" x14ac:dyDescent="0.2">
      <c r="A11" s="43" t="s">
        <v>126</v>
      </c>
      <c r="B11" s="28">
        <v>6236129125</v>
      </c>
      <c r="C11" s="33">
        <v>3887017426</v>
      </c>
      <c r="D11" s="33">
        <v>1298824655</v>
      </c>
      <c r="E11" s="33">
        <v>1050287044</v>
      </c>
      <c r="G11" s="28">
        <v>17744066</v>
      </c>
      <c r="H11" s="33">
        <v>17736425</v>
      </c>
      <c r="I11" s="33">
        <v>7641</v>
      </c>
      <c r="J11" s="34">
        <v>0</v>
      </c>
    </row>
    <row r="12" spans="1:10" ht="13.5" customHeight="1" x14ac:dyDescent="0.2">
      <c r="A12" s="43" t="s">
        <v>125</v>
      </c>
      <c r="B12" s="28">
        <v>5956742388</v>
      </c>
      <c r="C12" s="33">
        <v>3710419442</v>
      </c>
      <c r="D12" s="33">
        <v>1242609543</v>
      </c>
      <c r="E12" s="33">
        <v>1003713403</v>
      </c>
      <c r="G12" s="28">
        <v>17741361</v>
      </c>
      <c r="H12" s="33">
        <v>17733720</v>
      </c>
      <c r="I12" s="33">
        <v>7641</v>
      </c>
      <c r="J12" s="34">
        <v>0</v>
      </c>
    </row>
    <row r="13" spans="1:10" ht="13.5" customHeight="1" x14ac:dyDescent="0.2">
      <c r="A13" s="43" t="s">
        <v>124</v>
      </c>
      <c r="B13" s="28">
        <v>5723043935</v>
      </c>
      <c r="C13" s="33">
        <v>3552017898</v>
      </c>
      <c r="D13" s="33">
        <v>1206403637</v>
      </c>
      <c r="E13" s="33">
        <v>964622400</v>
      </c>
      <c r="G13" s="28">
        <v>13674047</v>
      </c>
      <c r="H13" s="33">
        <v>13667066</v>
      </c>
      <c r="I13" s="33">
        <v>6981</v>
      </c>
      <c r="J13" s="34">
        <v>0</v>
      </c>
    </row>
    <row r="14" spans="1:10" ht="13.5" customHeight="1" x14ac:dyDescent="0.2">
      <c r="A14" s="43" t="s">
        <v>123</v>
      </c>
      <c r="B14" s="28">
        <f>+C14+D14+E14</f>
        <v>5362742073</v>
      </c>
      <c r="C14" s="33">
        <v>3342036806</v>
      </c>
      <c r="D14" s="33">
        <v>1124075454</v>
      </c>
      <c r="E14" s="33">
        <v>896629813</v>
      </c>
      <c r="G14" s="28">
        <f>+H14+I14</f>
        <v>13673939</v>
      </c>
      <c r="H14" s="33">
        <v>13666958</v>
      </c>
      <c r="I14" s="33">
        <v>6981</v>
      </c>
      <c r="J14" s="34">
        <v>0</v>
      </c>
    </row>
    <row r="15" spans="1:10" ht="13.5" customHeight="1" x14ac:dyDescent="0.2">
      <c r="A15" s="43" t="s">
        <v>122</v>
      </c>
      <c r="B15" s="28">
        <v>5413248954</v>
      </c>
      <c r="C15" s="33">
        <v>3077321176</v>
      </c>
      <c r="D15" s="33">
        <v>1483295577</v>
      </c>
      <c r="E15" s="33">
        <v>852632201</v>
      </c>
      <c r="G15" s="28">
        <v>13673832</v>
      </c>
      <c r="H15" s="33">
        <v>13666851</v>
      </c>
      <c r="I15" s="48">
        <v>6981</v>
      </c>
      <c r="J15" s="34">
        <v>0</v>
      </c>
    </row>
    <row r="16" spans="1:10" ht="13.5" customHeight="1" x14ac:dyDescent="0.2">
      <c r="A16" s="43" t="s">
        <v>121</v>
      </c>
      <c r="B16" s="28">
        <v>4833199697</v>
      </c>
      <c r="C16" s="33">
        <v>2663880976</v>
      </c>
      <c r="D16" s="33">
        <v>1376359979</v>
      </c>
      <c r="E16" s="33">
        <v>792958742</v>
      </c>
      <c r="G16" s="28">
        <v>13671680</v>
      </c>
      <c r="H16" s="33">
        <v>13664699</v>
      </c>
      <c r="I16" s="33">
        <v>6981</v>
      </c>
      <c r="J16" s="34">
        <v>0</v>
      </c>
    </row>
    <row r="17" spans="1:10" ht="13.5" customHeight="1" x14ac:dyDescent="0.2">
      <c r="A17" s="43" t="s">
        <v>120</v>
      </c>
      <c r="B17" s="28">
        <v>4596468499</v>
      </c>
      <c r="C17" s="33">
        <v>2534781231</v>
      </c>
      <c r="D17" s="33">
        <v>1307168527</v>
      </c>
      <c r="E17" s="33">
        <v>754518741</v>
      </c>
      <c r="G17" s="28">
        <v>13665648</v>
      </c>
      <c r="H17" s="33">
        <v>13658667</v>
      </c>
      <c r="I17" s="33">
        <v>6981</v>
      </c>
      <c r="J17" s="34">
        <v>0</v>
      </c>
    </row>
    <row r="18" spans="1:10" ht="13.5" customHeight="1" x14ac:dyDescent="0.2">
      <c r="A18" s="43" t="s">
        <v>119</v>
      </c>
      <c r="B18" s="28">
        <f>SUM(C18:E18)</f>
        <v>4395364273</v>
      </c>
      <c r="C18" s="48">
        <v>2424250620</v>
      </c>
      <c r="D18" s="33">
        <v>1248909387</v>
      </c>
      <c r="E18" s="33">
        <v>722204266</v>
      </c>
      <c r="G18" s="28">
        <f>SUM(H18:J18)</f>
        <v>13663808</v>
      </c>
      <c r="H18" s="33">
        <v>13656828</v>
      </c>
      <c r="I18" s="33">
        <v>6980</v>
      </c>
      <c r="J18" s="34">
        <v>0</v>
      </c>
    </row>
    <row r="19" spans="1:10" ht="13.5" customHeight="1" x14ac:dyDescent="0.2">
      <c r="A19" s="43" t="s">
        <v>118</v>
      </c>
      <c r="B19" s="28">
        <v>4512069273</v>
      </c>
      <c r="C19" s="33">
        <v>2369267945</v>
      </c>
      <c r="D19" s="33">
        <v>1415010132</v>
      </c>
      <c r="E19" s="33">
        <v>727791196</v>
      </c>
      <c r="G19" s="28">
        <v>13426804</v>
      </c>
      <c r="H19" s="33">
        <v>13419406</v>
      </c>
      <c r="I19" s="33">
        <v>7398</v>
      </c>
      <c r="J19" s="34">
        <v>0</v>
      </c>
    </row>
    <row r="20" spans="1:10" ht="13.5" customHeight="1" x14ac:dyDescent="0.2">
      <c r="A20" s="43" t="s">
        <v>117</v>
      </c>
      <c r="B20" s="28">
        <v>4463293006</v>
      </c>
      <c r="C20" s="33">
        <v>2339527706</v>
      </c>
      <c r="D20" s="33">
        <v>1405420758</v>
      </c>
      <c r="E20" s="33">
        <v>718344542</v>
      </c>
      <c r="G20" s="28">
        <v>13327602</v>
      </c>
      <c r="H20" s="33">
        <v>13320204</v>
      </c>
      <c r="I20" s="33">
        <v>7398</v>
      </c>
      <c r="J20" s="34">
        <v>0</v>
      </c>
    </row>
    <row r="21" spans="1:10" ht="13.5" customHeight="1" x14ac:dyDescent="0.2">
      <c r="A21" s="43" t="s">
        <v>116</v>
      </c>
      <c r="B21" s="28">
        <v>4484358918</v>
      </c>
      <c r="C21" s="33">
        <v>2345389256</v>
      </c>
      <c r="D21" s="33">
        <v>1416782679</v>
      </c>
      <c r="E21" s="33">
        <v>722186983</v>
      </c>
      <c r="G21" s="28">
        <v>13227694</v>
      </c>
      <c r="H21" s="33">
        <v>13220296</v>
      </c>
      <c r="I21" s="33">
        <v>7398</v>
      </c>
      <c r="J21" s="34">
        <v>0</v>
      </c>
    </row>
    <row r="22" spans="1:10" ht="13.5" customHeight="1" x14ac:dyDescent="0.2">
      <c r="A22" s="43" t="s">
        <v>115</v>
      </c>
      <c r="B22" s="28">
        <v>4424750934</v>
      </c>
      <c r="C22" s="33">
        <v>2323874259</v>
      </c>
      <c r="D22" s="33">
        <v>1391698239</v>
      </c>
      <c r="E22" s="33">
        <v>709178436</v>
      </c>
      <c r="G22" s="28">
        <v>13219384</v>
      </c>
      <c r="H22" s="33">
        <v>13211986</v>
      </c>
      <c r="I22" s="33">
        <v>7398</v>
      </c>
      <c r="J22" s="34">
        <v>0</v>
      </c>
    </row>
    <row r="23" spans="1:10" ht="13.5" customHeight="1" x14ac:dyDescent="0.2">
      <c r="A23" s="43" t="s">
        <v>114</v>
      </c>
      <c r="B23" s="28">
        <v>4362382350</v>
      </c>
      <c r="C23" s="33">
        <v>2283049085</v>
      </c>
      <c r="D23" s="33">
        <v>1378487725</v>
      </c>
      <c r="E23" s="33">
        <v>700845540</v>
      </c>
      <c r="G23" s="28">
        <v>13212235</v>
      </c>
      <c r="H23" s="33">
        <v>13204837</v>
      </c>
      <c r="I23" s="33">
        <v>7398</v>
      </c>
      <c r="J23" s="34">
        <v>0</v>
      </c>
    </row>
    <row r="24" spans="1:10" ht="13.5" customHeight="1" x14ac:dyDescent="0.2">
      <c r="A24" s="43" t="s">
        <v>113</v>
      </c>
      <c r="B24" s="28">
        <v>4244367966</v>
      </c>
      <c r="C24" s="33">
        <v>2210888749</v>
      </c>
      <c r="D24" s="33">
        <v>1360408527</v>
      </c>
      <c r="E24" s="33">
        <v>673070690</v>
      </c>
      <c r="G24" s="28">
        <v>13211833</v>
      </c>
      <c r="H24" s="33">
        <v>13204435</v>
      </c>
      <c r="I24" s="33">
        <v>7398</v>
      </c>
      <c r="J24" s="34">
        <v>0</v>
      </c>
    </row>
    <row r="25" spans="1:10" ht="13.5" customHeight="1" x14ac:dyDescent="0.2">
      <c r="A25" s="43" t="s">
        <v>112</v>
      </c>
      <c r="B25" s="28">
        <v>4003417250</v>
      </c>
      <c r="C25" s="33">
        <v>2087256068</v>
      </c>
      <c r="D25" s="33">
        <v>1283208210</v>
      </c>
      <c r="E25" s="33">
        <v>632952972</v>
      </c>
      <c r="G25" s="28">
        <v>13211699</v>
      </c>
      <c r="H25" s="33">
        <v>13204301</v>
      </c>
      <c r="I25" s="33">
        <v>7398</v>
      </c>
      <c r="J25" s="34">
        <v>0</v>
      </c>
    </row>
    <row r="26" spans="1:10" ht="13.5" customHeight="1" x14ac:dyDescent="0.2">
      <c r="A26" s="43" t="s">
        <v>111</v>
      </c>
      <c r="B26" s="28">
        <v>3898398916</v>
      </c>
      <c r="C26" s="33">
        <v>2031598741</v>
      </c>
      <c r="D26" s="33">
        <v>1250447935</v>
      </c>
      <c r="E26" s="33">
        <v>616352240</v>
      </c>
      <c r="G26" s="28">
        <v>13211162</v>
      </c>
      <c r="H26" s="33">
        <v>13203764</v>
      </c>
      <c r="I26" s="33">
        <v>7398</v>
      </c>
      <c r="J26" s="34">
        <v>0</v>
      </c>
    </row>
    <row r="27" spans="1:10" ht="13.5" customHeight="1" x14ac:dyDescent="0.2">
      <c r="A27" s="43" t="s">
        <v>110</v>
      </c>
      <c r="B27" s="28">
        <v>3775990082</v>
      </c>
      <c r="C27" s="33">
        <v>1973426141</v>
      </c>
      <c r="D27" s="33">
        <v>1206930661</v>
      </c>
      <c r="E27" s="33">
        <v>595633280</v>
      </c>
      <c r="G27" s="28">
        <v>13211162</v>
      </c>
      <c r="H27" s="33">
        <v>13203764</v>
      </c>
      <c r="I27" s="33">
        <v>7398</v>
      </c>
      <c r="J27" s="34">
        <v>0</v>
      </c>
    </row>
    <row r="28" spans="1:10" ht="13.5" customHeight="1" x14ac:dyDescent="0.2">
      <c r="A28" s="43" t="s">
        <v>109</v>
      </c>
      <c r="B28" s="28">
        <v>3607092088</v>
      </c>
      <c r="C28" s="33">
        <v>1858202393</v>
      </c>
      <c r="D28" s="33">
        <v>1213693727</v>
      </c>
      <c r="E28" s="33">
        <v>535195968</v>
      </c>
      <c r="G28" s="28">
        <v>13211162</v>
      </c>
      <c r="H28" s="33">
        <v>13203764</v>
      </c>
      <c r="I28" s="33">
        <v>7398</v>
      </c>
      <c r="J28" s="34">
        <v>0</v>
      </c>
    </row>
    <row r="29" spans="1:10" ht="13.5" customHeight="1" x14ac:dyDescent="0.2">
      <c r="A29" s="43" t="s">
        <v>108</v>
      </c>
      <c r="B29" s="28">
        <v>2926050675</v>
      </c>
      <c r="C29" s="33">
        <v>1507550707</v>
      </c>
      <c r="D29" s="33">
        <v>983197850</v>
      </c>
      <c r="E29" s="33">
        <v>435302118</v>
      </c>
      <c r="G29" s="28">
        <v>13207645</v>
      </c>
      <c r="H29" s="33">
        <v>13200247</v>
      </c>
      <c r="I29" s="33">
        <v>7398</v>
      </c>
      <c r="J29" s="34">
        <v>0</v>
      </c>
    </row>
    <row r="30" spans="1:10" ht="13.5" customHeight="1" x14ac:dyDescent="0.2">
      <c r="A30" s="43" t="s">
        <v>107</v>
      </c>
      <c r="B30" s="28">
        <v>2419583936</v>
      </c>
      <c r="C30" s="33">
        <v>1264322671</v>
      </c>
      <c r="D30" s="33">
        <v>798035717</v>
      </c>
      <c r="E30" s="33">
        <v>357225548</v>
      </c>
      <c r="G30" s="28">
        <v>13207511</v>
      </c>
      <c r="H30" s="33">
        <v>13200113</v>
      </c>
      <c r="I30" s="33">
        <v>7398</v>
      </c>
      <c r="J30" s="34">
        <v>0</v>
      </c>
    </row>
    <row r="31" spans="1:10" ht="13.5" customHeight="1" x14ac:dyDescent="0.2">
      <c r="A31" s="43" t="s">
        <v>106</v>
      </c>
      <c r="B31" s="28">
        <v>1987702236</v>
      </c>
      <c r="C31" s="33">
        <v>1050840335</v>
      </c>
      <c r="D31" s="33">
        <v>644747793</v>
      </c>
      <c r="E31" s="33">
        <v>292114108</v>
      </c>
      <c r="G31" s="28">
        <v>9266081</v>
      </c>
      <c r="H31" s="33">
        <v>9261677</v>
      </c>
      <c r="I31" s="33">
        <v>4404</v>
      </c>
      <c r="J31" s="34">
        <v>0</v>
      </c>
    </row>
    <row r="32" spans="1:10" ht="13.5" customHeight="1" x14ac:dyDescent="0.2">
      <c r="A32" s="43" t="s">
        <v>105</v>
      </c>
      <c r="B32" s="28">
        <v>1798709767</v>
      </c>
      <c r="C32" s="33">
        <v>939192623</v>
      </c>
      <c r="D32" s="33">
        <v>567770241</v>
      </c>
      <c r="E32" s="33">
        <v>291746903</v>
      </c>
      <c r="G32" s="28">
        <v>9259831</v>
      </c>
      <c r="H32" s="33">
        <v>9255427</v>
      </c>
      <c r="I32" s="33">
        <v>4404</v>
      </c>
      <c r="J32" s="34">
        <v>0</v>
      </c>
    </row>
    <row r="33" spans="1:10" ht="13.5" customHeight="1" x14ac:dyDescent="0.2">
      <c r="A33" s="43" t="s">
        <v>104</v>
      </c>
      <c r="B33" s="28">
        <v>1665737212</v>
      </c>
      <c r="C33" s="33">
        <v>777887474</v>
      </c>
      <c r="D33" s="33">
        <v>501288279</v>
      </c>
      <c r="E33" s="33">
        <v>386561459</v>
      </c>
      <c r="G33" s="28">
        <v>9259300</v>
      </c>
      <c r="H33" s="33">
        <v>9254896</v>
      </c>
      <c r="I33" s="33">
        <v>4404</v>
      </c>
      <c r="J33" s="34">
        <v>0</v>
      </c>
    </row>
    <row r="34" spans="1:10" ht="13.5" customHeight="1" x14ac:dyDescent="0.2">
      <c r="A34" s="43" t="s">
        <v>103</v>
      </c>
      <c r="B34" s="28">
        <v>1724007371</v>
      </c>
      <c r="C34" s="33">
        <v>807714890</v>
      </c>
      <c r="D34" s="33">
        <v>517615533</v>
      </c>
      <c r="E34" s="33">
        <v>398676948</v>
      </c>
      <c r="G34" s="28">
        <v>9259300</v>
      </c>
      <c r="H34" s="33">
        <v>9254896</v>
      </c>
      <c r="I34" s="33">
        <v>4404</v>
      </c>
      <c r="J34" s="34">
        <v>0</v>
      </c>
    </row>
    <row r="35" spans="1:10" ht="13.5" customHeight="1" x14ac:dyDescent="0.2">
      <c r="A35" s="43" t="s">
        <v>102</v>
      </c>
      <c r="B35" s="28">
        <v>1733760715</v>
      </c>
      <c r="C35" s="33">
        <v>820689278</v>
      </c>
      <c r="D35" s="33">
        <v>516366411</v>
      </c>
      <c r="E35" s="33">
        <v>396705026</v>
      </c>
      <c r="G35" s="28">
        <v>9259300</v>
      </c>
      <c r="H35" s="33">
        <v>9254896</v>
      </c>
      <c r="I35" s="33">
        <v>4404</v>
      </c>
      <c r="J35" s="34">
        <v>0</v>
      </c>
    </row>
    <row r="36" spans="1:10" ht="13.5" customHeight="1" x14ac:dyDescent="0.2">
      <c r="A36" s="43" t="s">
        <v>100</v>
      </c>
      <c r="B36" s="28">
        <v>1729400552</v>
      </c>
      <c r="C36" s="33">
        <v>814167480</v>
      </c>
      <c r="D36" s="33">
        <v>518508611</v>
      </c>
      <c r="E36" s="33">
        <v>396724461</v>
      </c>
      <c r="G36" s="28">
        <v>9259300</v>
      </c>
      <c r="H36" s="33">
        <v>9254896</v>
      </c>
      <c r="I36" s="33">
        <v>4404</v>
      </c>
      <c r="J36" s="34">
        <v>0</v>
      </c>
    </row>
    <row r="37" spans="1:10" ht="13.5" customHeight="1" x14ac:dyDescent="0.2">
      <c r="A37" s="43" t="s">
        <v>99</v>
      </c>
      <c r="B37" s="28">
        <v>1807901082</v>
      </c>
      <c r="C37" s="33">
        <v>803521869</v>
      </c>
      <c r="D37" s="33">
        <v>554872693</v>
      </c>
      <c r="E37" s="33">
        <v>449506520</v>
      </c>
      <c r="G37" s="28">
        <v>9253076</v>
      </c>
      <c r="H37" s="33">
        <v>9248672</v>
      </c>
      <c r="I37" s="33">
        <v>4404</v>
      </c>
      <c r="J37" s="34">
        <v>0</v>
      </c>
    </row>
    <row r="38" spans="1:10" ht="13.5" customHeight="1" x14ac:dyDescent="0.2">
      <c r="A38" s="43" t="s">
        <v>98</v>
      </c>
      <c r="B38" s="28">
        <v>1800832494</v>
      </c>
      <c r="C38" s="33">
        <v>798990286</v>
      </c>
      <c r="D38" s="33">
        <v>554529740</v>
      </c>
      <c r="E38" s="33">
        <v>447312468</v>
      </c>
      <c r="G38" s="28">
        <v>9105776</v>
      </c>
      <c r="H38" s="33">
        <v>9101372</v>
      </c>
      <c r="I38" s="33">
        <v>4404</v>
      </c>
      <c r="J38" s="34">
        <v>0</v>
      </c>
    </row>
    <row r="39" spans="1:10" ht="13.5" customHeight="1" x14ac:dyDescent="0.2">
      <c r="A39" s="43" t="s">
        <v>97</v>
      </c>
      <c r="B39" s="28">
        <v>1794691798.358</v>
      </c>
      <c r="C39" s="33">
        <v>799120510.78400004</v>
      </c>
      <c r="D39" s="33">
        <v>552327829.12600005</v>
      </c>
      <c r="E39" s="33">
        <v>443243458.44800001</v>
      </c>
      <c r="G39" s="28">
        <v>7050403.4689999996</v>
      </c>
      <c r="H39" s="33">
        <v>7047217.1229999997</v>
      </c>
      <c r="I39" s="33">
        <v>3186.3440000000001</v>
      </c>
      <c r="J39" s="34">
        <v>0</v>
      </c>
    </row>
    <row r="40" spans="1:10" ht="13.5" customHeight="1" x14ac:dyDescent="0.2">
      <c r="A40" s="43" t="s">
        <v>96</v>
      </c>
      <c r="B40" s="28">
        <v>1803225430.9809999</v>
      </c>
      <c r="C40" s="33">
        <v>805946626.875</v>
      </c>
      <c r="D40" s="33">
        <v>553544776.18299997</v>
      </c>
      <c r="E40" s="33">
        <v>443734027.92299998</v>
      </c>
      <c r="G40" s="28">
        <v>7044127.7629999993</v>
      </c>
      <c r="H40" s="33">
        <v>7040941.5190000003</v>
      </c>
      <c r="I40" s="33">
        <v>3186.3440000000001</v>
      </c>
      <c r="J40" s="34">
        <v>0</v>
      </c>
    </row>
    <row r="41" spans="1:10" ht="13.5" customHeight="1" x14ac:dyDescent="0.2">
      <c r="A41" s="43" t="s">
        <v>95</v>
      </c>
      <c r="B41" s="28">
        <v>1871392233.0969999</v>
      </c>
      <c r="C41" s="45">
        <v>791221192.41499996</v>
      </c>
      <c r="D41" s="45">
        <v>611250709.84599996</v>
      </c>
      <c r="E41" s="45">
        <v>468920330.83600003</v>
      </c>
      <c r="G41" s="28">
        <v>7043824.4879999999</v>
      </c>
      <c r="H41" s="33">
        <v>7040638.142</v>
      </c>
      <c r="I41" s="33">
        <v>3186.3440000000001</v>
      </c>
      <c r="J41" s="34">
        <v>0</v>
      </c>
    </row>
    <row r="42" spans="1:10" ht="13.5" customHeight="1" x14ac:dyDescent="0.2">
      <c r="A42" s="43" t="s">
        <v>94</v>
      </c>
      <c r="B42" s="28">
        <v>1850114528</v>
      </c>
      <c r="C42" s="33">
        <v>782500851</v>
      </c>
      <c r="D42" s="33">
        <v>605704497</v>
      </c>
      <c r="E42" s="33">
        <v>461909180</v>
      </c>
      <c r="G42" s="28">
        <v>7043622</v>
      </c>
      <c r="H42" s="33">
        <v>7040436</v>
      </c>
      <c r="I42" s="33">
        <v>3186</v>
      </c>
      <c r="J42" s="34">
        <v>0</v>
      </c>
    </row>
    <row r="43" spans="1:10" ht="13.5" customHeight="1" x14ac:dyDescent="0.2">
      <c r="A43" s="43" t="s">
        <v>93</v>
      </c>
      <c r="B43" s="28">
        <v>1773335676</v>
      </c>
      <c r="C43" s="33">
        <v>750683720</v>
      </c>
      <c r="D43" s="33">
        <v>580556222</v>
      </c>
      <c r="E43" s="33">
        <v>442095734</v>
      </c>
      <c r="G43" s="28">
        <v>5519595</v>
      </c>
      <c r="H43" s="33">
        <v>5517098</v>
      </c>
      <c r="I43" s="33">
        <v>2497</v>
      </c>
      <c r="J43" s="34">
        <v>0</v>
      </c>
    </row>
    <row r="44" spans="1:10" ht="13.5" customHeight="1" x14ac:dyDescent="0.2">
      <c r="A44" s="43" t="s">
        <v>92</v>
      </c>
      <c r="B44" s="28">
        <v>1481000161</v>
      </c>
      <c r="C44" s="33">
        <v>633882958</v>
      </c>
      <c r="D44" s="33">
        <v>480591729</v>
      </c>
      <c r="E44" s="33">
        <v>366525474</v>
      </c>
      <c r="G44" s="28">
        <v>5519595</v>
      </c>
      <c r="H44" s="33">
        <v>5517098</v>
      </c>
      <c r="I44" s="33">
        <v>2497</v>
      </c>
      <c r="J44" s="34">
        <v>0</v>
      </c>
    </row>
    <row r="45" spans="1:10" ht="13.5" customHeight="1" x14ac:dyDescent="0.2">
      <c r="A45" s="43" t="s">
        <v>91</v>
      </c>
      <c r="B45" s="28">
        <v>1260431814</v>
      </c>
      <c r="C45" s="33">
        <v>524345668</v>
      </c>
      <c r="D45" s="33">
        <v>436977433</v>
      </c>
      <c r="E45" s="33">
        <v>299108713</v>
      </c>
      <c r="G45" s="28">
        <v>5519595</v>
      </c>
      <c r="H45" s="33">
        <v>5517098</v>
      </c>
      <c r="I45" s="33">
        <v>2497</v>
      </c>
      <c r="J45" s="34">
        <v>0</v>
      </c>
    </row>
    <row r="46" spans="1:10" ht="13.5" customHeight="1" x14ac:dyDescent="0.2">
      <c r="A46" s="43" t="s">
        <v>90</v>
      </c>
      <c r="B46" s="28">
        <v>1209781279</v>
      </c>
      <c r="C46" s="33">
        <v>496983462</v>
      </c>
      <c r="D46" s="33">
        <v>424211929</v>
      </c>
      <c r="E46" s="33">
        <v>288585888</v>
      </c>
      <c r="G46" s="28">
        <v>5519482</v>
      </c>
      <c r="H46" s="33">
        <v>5516985</v>
      </c>
      <c r="I46" s="33">
        <v>2497</v>
      </c>
      <c r="J46" s="34">
        <v>0</v>
      </c>
    </row>
    <row r="47" spans="1:10" ht="13.5" customHeight="1" x14ac:dyDescent="0.2">
      <c r="A47" s="43" t="s">
        <v>89</v>
      </c>
      <c r="B47" s="28">
        <v>1237102170</v>
      </c>
      <c r="C47" s="33">
        <v>507908939</v>
      </c>
      <c r="D47" s="33">
        <v>434543823</v>
      </c>
      <c r="E47" s="33">
        <v>294649408</v>
      </c>
      <c r="G47" s="28">
        <v>5503614</v>
      </c>
      <c r="H47" s="33">
        <v>5501117</v>
      </c>
      <c r="I47" s="33">
        <v>2497</v>
      </c>
      <c r="J47" s="34">
        <v>0</v>
      </c>
    </row>
    <row r="48" spans="1:10" ht="13.5" customHeight="1" x14ac:dyDescent="0.2">
      <c r="A48" s="43" t="s">
        <v>88</v>
      </c>
      <c r="B48" s="28">
        <v>1174481817</v>
      </c>
      <c r="C48" s="33">
        <v>482656007</v>
      </c>
      <c r="D48" s="33">
        <v>412417934</v>
      </c>
      <c r="E48" s="33">
        <v>279407876</v>
      </c>
      <c r="G48" s="28">
        <v>5440365</v>
      </c>
      <c r="H48" s="33">
        <v>5437868</v>
      </c>
      <c r="I48" s="33">
        <v>2497</v>
      </c>
      <c r="J48" s="34">
        <v>0</v>
      </c>
    </row>
    <row r="49" spans="1:10" ht="13.5" customHeight="1" x14ac:dyDescent="0.2">
      <c r="A49" s="43" t="s">
        <v>87</v>
      </c>
      <c r="B49" s="28">
        <v>1047231282</v>
      </c>
      <c r="C49" s="33">
        <v>436147301</v>
      </c>
      <c r="D49" s="33">
        <v>364083163</v>
      </c>
      <c r="E49" s="33">
        <v>247000818</v>
      </c>
      <c r="G49" s="28">
        <v>5525084</v>
      </c>
      <c r="H49" s="33">
        <v>5522532</v>
      </c>
      <c r="I49" s="33">
        <v>2552</v>
      </c>
      <c r="J49" s="34">
        <v>0</v>
      </c>
    </row>
    <row r="50" spans="1:10" ht="13.5" customHeight="1" x14ac:dyDescent="0.2">
      <c r="A50" s="43" t="s">
        <v>86</v>
      </c>
      <c r="B50" s="28">
        <v>921173276</v>
      </c>
      <c r="C50" s="33">
        <v>378270371</v>
      </c>
      <c r="D50" s="33">
        <v>329455411</v>
      </c>
      <c r="E50" s="33">
        <v>213447494</v>
      </c>
      <c r="G50" s="28">
        <v>5525015</v>
      </c>
      <c r="H50" s="33">
        <v>5522463</v>
      </c>
      <c r="I50" s="33">
        <v>2552</v>
      </c>
      <c r="J50" s="34">
        <v>0</v>
      </c>
    </row>
    <row r="51" spans="1:10" ht="13.5" customHeight="1" x14ac:dyDescent="0.2">
      <c r="A51" s="43" t="s">
        <v>85</v>
      </c>
      <c r="B51" s="28">
        <v>799130770</v>
      </c>
      <c r="C51" s="33">
        <v>329593817</v>
      </c>
      <c r="D51" s="33">
        <v>284944475</v>
      </c>
      <c r="E51" s="33">
        <v>184592478</v>
      </c>
      <c r="G51" s="28">
        <v>5523748</v>
      </c>
      <c r="H51" s="33">
        <v>5521196</v>
      </c>
      <c r="I51" s="33">
        <v>2552</v>
      </c>
      <c r="J51" s="34">
        <v>0</v>
      </c>
    </row>
    <row r="52" spans="1:10" ht="13.5" customHeight="1" x14ac:dyDescent="0.2">
      <c r="A52" s="43" t="s">
        <v>84</v>
      </c>
      <c r="B52" s="28">
        <v>736005770</v>
      </c>
      <c r="C52" s="33">
        <v>303476874</v>
      </c>
      <c r="D52" s="33">
        <v>262982625</v>
      </c>
      <c r="E52" s="33">
        <v>169546271</v>
      </c>
      <c r="G52" s="28">
        <v>5522834</v>
      </c>
      <c r="H52" s="33">
        <v>5520282</v>
      </c>
      <c r="I52" s="33">
        <v>2552</v>
      </c>
      <c r="J52" s="34">
        <v>0</v>
      </c>
    </row>
    <row r="53" spans="1:10" ht="13.5" customHeight="1" x14ac:dyDescent="0.2">
      <c r="A53" s="43" t="s">
        <v>83</v>
      </c>
      <c r="B53" s="28">
        <v>613952813</v>
      </c>
      <c r="C53" s="33">
        <v>255722369</v>
      </c>
      <c r="D53" s="33">
        <v>217506844</v>
      </c>
      <c r="E53" s="33">
        <v>140723600</v>
      </c>
      <c r="G53" s="28">
        <v>2794611</v>
      </c>
      <c r="H53" s="33">
        <v>2792233</v>
      </c>
      <c r="I53" s="33">
        <v>2378</v>
      </c>
      <c r="J53" s="34">
        <v>0</v>
      </c>
    </row>
    <row r="54" spans="1:10" ht="13.5" customHeight="1" x14ac:dyDescent="0.2">
      <c r="A54" s="43" t="s">
        <v>82</v>
      </c>
      <c r="B54" s="28">
        <v>617509443</v>
      </c>
      <c r="C54" s="33">
        <v>246534430</v>
      </c>
      <c r="D54" s="33">
        <v>239303276</v>
      </c>
      <c r="E54" s="33">
        <v>131671737</v>
      </c>
      <c r="G54" s="28">
        <v>2792154</v>
      </c>
      <c r="H54" s="33">
        <v>2789776</v>
      </c>
      <c r="I54" s="33">
        <v>2378</v>
      </c>
      <c r="J54" s="34">
        <v>0</v>
      </c>
    </row>
    <row r="55" spans="1:10" ht="13.5" customHeight="1" x14ac:dyDescent="0.2">
      <c r="A55" s="43" t="s">
        <v>81</v>
      </c>
      <c r="B55" s="28">
        <v>519374041</v>
      </c>
      <c r="C55" s="33">
        <v>209636583</v>
      </c>
      <c r="D55" s="33">
        <v>199504572</v>
      </c>
      <c r="E55" s="33">
        <v>110232886</v>
      </c>
      <c r="G55" s="28">
        <v>2791196</v>
      </c>
      <c r="H55" s="33">
        <v>2788818</v>
      </c>
      <c r="I55" s="33">
        <v>2378</v>
      </c>
      <c r="J55" s="34">
        <v>0</v>
      </c>
    </row>
    <row r="56" spans="1:10" ht="13.5" customHeight="1" x14ac:dyDescent="0.2">
      <c r="A56" s="43" t="s">
        <v>80</v>
      </c>
      <c r="B56" s="28">
        <v>528437893</v>
      </c>
      <c r="C56" s="33">
        <v>212526894</v>
      </c>
      <c r="D56" s="33">
        <v>203610898</v>
      </c>
      <c r="E56" s="33">
        <v>112300101</v>
      </c>
      <c r="G56" s="28">
        <v>2791196</v>
      </c>
      <c r="H56" s="33">
        <v>2788818</v>
      </c>
      <c r="I56" s="33">
        <v>2378</v>
      </c>
      <c r="J56" s="34">
        <v>0</v>
      </c>
    </row>
    <row r="57" spans="1:10" ht="13.5" customHeight="1" x14ac:dyDescent="0.2">
      <c r="A57" s="43" t="s">
        <v>79</v>
      </c>
      <c r="B57" s="28">
        <v>542037230</v>
      </c>
      <c r="C57" s="33">
        <v>215728926</v>
      </c>
      <c r="D57" s="33">
        <v>210894113</v>
      </c>
      <c r="E57" s="33">
        <v>115414191</v>
      </c>
      <c r="G57" s="28">
        <v>2791150</v>
      </c>
      <c r="H57" s="33">
        <v>2788772</v>
      </c>
      <c r="I57" s="33">
        <v>2378</v>
      </c>
      <c r="J57" s="34">
        <v>0</v>
      </c>
    </row>
    <row r="58" spans="1:10" ht="13.5" customHeight="1" x14ac:dyDescent="0.2">
      <c r="A58" s="43" t="s">
        <v>73</v>
      </c>
      <c r="B58" s="28">
        <v>560070746</v>
      </c>
      <c r="C58" s="33">
        <v>223793349</v>
      </c>
      <c r="D58" s="33">
        <v>217440663</v>
      </c>
      <c r="E58" s="33">
        <v>118836734</v>
      </c>
      <c r="G58" s="28">
        <v>2790975</v>
      </c>
      <c r="H58" s="33">
        <v>2788597</v>
      </c>
      <c r="I58" s="33">
        <v>2378</v>
      </c>
      <c r="J58" s="34">
        <v>0</v>
      </c>
    </row>
    <row r="59" spans="1:10" ht="13.5" customHeight="1" x14ac:dyDescent="0.2">
      <c r="A59" s="43" t="s">
        <v>72</v>
      </c>
      <c r="B59" s="28">
        <v>580168739</v>
      </c>
      <c r="C59" s="33">
        <v>228430113</v>
      </c>
      <c r="D59" s="33">
        <v>244634421</v>
      </c>
      <c r="E59" s="33">
        <v>107104205</v>
      </c>
      <c r="G59" s="28">
        <v>540650</v>
      </c>
      <c r="H59" s="33">
        <v>539915</v>
      </c>
      <c r="I59" s="33">
        <v>735</v>
      </c>
      <c r="J59" s="34">
        <v>0</v>
      </c>
    </row>
    <row r="60" spans="1:10" ht="13.5" customHeight="1" x14ac:dyDescent="0.2">
      <c r="A60" s="43" t="s">
        <v>71</v>
      </c>
      <c r="B60" s="28">
        <v>576331922</v>
      </c>
      <c r="C60" s="33">
        <v>223484368</v>
      </c>
      <c r="D60" s="33">
        <v>245503696</v>
      </c>
      <c r="E60" s="33">
        <v>107343858</v>
      </c>
      <c r="G60" s="28">
        <v>540363</v>
      </c>
      <c r="H60" s="33">
        <v>539628</v>
      </c>
      <c r="I60" s="33">
        <v>735</v>
      </c>
      <c r="J60" s="34">
        <v>0</v>
      </c>
    </row>
    <row r="61" spans="1:10" ht="13.5" customHeight="1" x14ac:dyDescent="0.2">
      <c r="A61" s="43" t="s">
        <v>68</v>
      </c>
      <c r="B61" s="28">
        <f>SUM(C61:E61)</f>
        <v>593888323.92199993</v>
      </c>
      <c r="C61" s="33">
        <v>229337733.58500001</v>
      </c>
      <c r="D61" s="33">
        <v>253600707.042</v>
      </c>
      <c r="E61" s="33">
        <v>110949883.295</v>
      </c>
      <c r="G61" s="28">
        <f>SUM(H61:J61)</f>
        <v>542153.58799999999</v>
      </c>
      <c r="H61" s="33">
        <v>541456.58799999999</v>
      </c>
      <c r="I61" s="33">
        <v>697</v>
      </c>
      <c r="J61" s="34">
        <v>0</v>
      </c>
    </row>
    <row r="62" spans="1:10" ht="13.5" customHeight="1" x14ac:dyDescent="0.2">
      <c r="A62" s="43" t="s">
        <v>67</v>
      </c>
      <c r="B62" s="28">
        <f>SUM(C62:E62)</f>
        <v>642262900</v>
      </c>
      <c r="C62" s="33">
        <v>245912445</v>
      </c>
      <c r="D62" s="33">
        <v>275868858</v>
      </c>
      <c r="E62" s="33">
        <v>120481597</v>
      </c>
      <c r="G62" s="28">
        <f>SUM(H62:J62)</f>
        <v>541902</v>
      </c>
      <c r="H62" s="33">
        <v>541205</v>
      </c>
      <c r="I62" s="33">
        <v>697</v>
      </c>
      <c r="J62" s="34">
        <v>0</v>
      </c>
    </row>
    <row r="63" spans="1:10" ht="13.5" customHeight="1" x14ac:dyDescent="0.2">
      <c r="A63" s="23" t="s">
        <v>66</v>
      </c>
      <c r="B63" s="28">
        <f>SUM(C63:E63)</f>
        <v>525955475</v>
      </c>
      <c r="C63" s="33">
        <v>191223671</v>
      </c>
      <c r="D63" s="33">
        <v>223160048</v>
      </c>
      <c r="E63" s="33">
        <v>111571756</v>
      </c>
      <c r="G63" s="28">
        <f>SUM(H63:J63)</f>
        <v>541633</v>
      </c>
      <c r="H63" s="33">
        <v>540936</v>
      </c>
      <c r="I63" s="33">
        <v>697</v>
      </c>
      <c r="J63" s="34">
        <v>0</v>
      </c>
    </row>
    <row r="64" spans="1:10" ht="13.5" customHeight="1" x14ac:dyDescent="0.2">
      <c r="A64" s="23" t="s">
        <v>65</v>
      </c>
      <c r="B64" s="28">
        <f>SUM(C64:E64)</f>
        <v>439906088</v>
      </c>
      <c r="C64" s="33">
        <v>160267655</v>
      </c>
      <c r="D64" s="33">
        <v>186385352</v>
      </c>
      <c r="E64" s="33">
        <v>93253081</v>
      </c>
      <c r="G64" s="28">
        <f>SUM(H64:J64)</f>
        <v>541564</v>
      </c>
      <c r="H64" s="33">
        <v>540867</v>
      </c>
      <c r="I64" s="33">
        <v>697</v>
      </c>
      <c r="J64" s="34">
        <v>0</v>
      </c>
    </row>
    <row r="65" spans="1:10" ht="13.5" customHeight="1" x14ac:dyDescent="0.2">
      <c r="A65" s="23" t="s">
        <v>64</v>
      </c>
      <c r="B65" s="28">
        <f>SUM(C65:E65)</f>
        <v>400759490</v>
      </c>
      <c r="C65" s="33">
        <v>147273093</v>
      </c>
      <c r="D65" s="33">
        <v>169352605</v>
      </c>
      <c r="E65" s="33">
        <v>84133792</v>
      </c>
      <c r="G65" s="28">
        <f>SUM(H65:J65)</f>
        <v>296120</v>
      </c>
      <c r="H65" s="33">
        <v>295676</v>
      </c>
      <c r="I65" s="33">
        <v>444</v>
      </c>
      <c r="J65" s="34">
        <v>0</v>
      </c>
    </row>
    <row r="66" spans="1:10" ht="13.5" customHeight="1" x14ac:dyDescent="0.2">
      <c r="A66" s="23" t="s">
        <v>63</v>
      </c>
      <c r="B66" s="28">
        <f t="shared" ref="B66:B71" si="0">SUM(C66:E66)</f>
        <v>366057527</v>
      </c>
      <c r="C66" s="33">
        <v>135574654</v>
      </c>
      <c r="D66" s="33">
        <v>153945031</v>
      </c>
      <c r="E66" s="33">
        <v>76537842</v>
      </c>
      <c r="G66" s="28">
        <f t="shared" ref="G66:G71" si="1">SUM(H66:J66)</f>
        <v>293957</v>
      </c>
      <c r="H66" s="33">
        <v>293513</v>
      </c>
      <c r="I66" s="33">
        <v>444</v>
      </c>
      <c r="J66" s="34">
        <v>0</v>
      </c>
    </row>
    <row r="67" spans="1:10" ht="13.5" customHeight="1" x14ac:dyDescent="0.2">
      <c r="A67" s="23" t="s">
        <v>62</v>
      </c>
      <c r="B67" s="28">
        <f t="shared" si="0"/>
        <v>319409369</v>
      </c>
      <c r="C67" s="33">
        <v>115261025</v>
      </c>
      <c r="D67" s="33">
        <v>139597182</v>
      </c>
      <c r="E67" s="33">
        <v>64551162</v>
      </c>
      <c r="G67" s="28">
        <f t="shared" si="1"/>
        <v>293952</v>
      </c>
      <c r="H67" s="33">
        <v>293508</v>
      </c>
      <c r="I67" s="33">
        <v>444</v>
      </c>
      <c r="J67" s="34">
        <v>0</v>
      </c>
    </row>
    <row r="68" spans="1:10" ht="13.5" customHeight="1" x14ac:dyDescent="0.2">
      <c r="A68" s="23" t="s">
        <v>61</v>
      </c>
      <c r="B68" s="28">
        <f t="shared" si="0"/>
        <v>250679908</v>
      </c>
      <c r="C68" s="33">
        <v>86831979</v>
      </c>
      <c r="D68" s="33">
        <v>115366612</v>
      </c>
      <c r="E68" s="33">
        <v>48481317</v>
      </c>
      <c r="G68" s="28">
        <f t="shared" si="1"/>
        <v>247366</v>
      </c>
      <c r="H68" s="33">
        <v>246960</v>
      </c>
      <c r="I68" s="33">
        <v>406</v>
      </c>
      <c r="J68" s="34">
        <v>0</v>
      </c>
    </row>
    <row r="69" spans="1:10" ht="13.5" customHeight="1" x14ac:dyDescent="0.2">
      <c r="A69" s="23" t="s">
        <v>60</v>
      </c>
      <c r="B69" s="28">
        <f t="shared" si="0"/>
        <v>232080687</v>
      </c>
      <c r="C69" s="33">
        <v>81185496</v>
      </c>
      <c r="D69" s="33">
        <v>106189470</v>
      </c>
      <c r="E69" s="33">
        <v>44705721</v>
      </c>
      <c r="G69" s="28">
        <f t="shared" si="1"/>
        <v>247366</v>
      </c>
      <c r="H69" s="33">
        <v>246960</v>
      </c>
      <c r="I69" s="33">
        <v>406</v>
      </c>
      <c r="J69" s="34">
        <v>0</v>
      </c>
    </row>
    <row r="70" spans="1:10" ht="13.5" customHeight="1" x14ac:dyDescent="0.2">
      <c r="A70" s="23" t="s">
        <v>59</v>
      </c>
      <c r="B70" s="28">
        <f t="shared" si="0"/>
        <v>226425741</v>
      </c>
      <c r="C70" s="33">
        <v>79363707</v>
      </c>
      <c r="D70" s="33">
        <v>103481283</v>
      </c>
      <c r="E70" s="33">
        <v>43580751</v>
      </c>
      <c r="G70" s="28">
        <f t="shared" si="1"/>
        <v>158512</v>
      </c>
      <c r="H70" s="33">
        <v>158340</v>
      </c>
      <c r="I70" s="33">
        <v>172</v>
      </c>
      <c r="J70" s="34">
        <v>0</v>
      </c>
    </row>
    <row r="71" spans="1:10" ht="13.5" customHeight="1" x14ac:dyDescent="0.2">
      <c r="A71" s="23" t="s">
        <v>58</v>
      </c>
      <c r="B71" s="28">
        <f t="shared" si="0"/>
        <v>216299393</v>
      </c>
      <c r="C71" s="33">
        <v>76399978</v>
      </c>
      <c r="D71" s="33">
        <v>98427423</v>
      </c>
      <c r="E71" s="33">
        <v>41471992</v>
      </c>
      <c r="G71" s="28">
        <f t="shared" si="1"/>
        <v>157936</v>
      </c>
      <c r="H71" s="33">
        <v>157764</v>
      </c>
      <c r="I71" s="33">
        <v>172</v>
      </c>
      <c r="J71" s="34">
        <v>0</v>
      </c>
    </row>
    <row r="72" spans="1:10" ht="13.5" customHeight="1" x14ac:dyDescent="0.2">
      <c r="A72" s="23" t="s">
        <v>57</v>
      </c>
      <c r="B72" s="28">
        <f t="shared" ref="B72:B77" si="2">SUM(C72:E72)</f>
        <v>219843554</v>
      </c>
      <c r="C72" s="33">
        <v>72254778</v>
      </c>
      <c r="D72" s="33">
        <v>109330060</v>
      </c>
      <c r="E72" s="33">
        <v>38258716</v>
      </c>
      <c r="G72" s="28">
        <f t="shared" ref="G72:G77" si="3">SUM(H72:J72)</f>
        <v>157908</v>
      </c>
      <c r="H72" s="33">
        <v>157736</v>
      </c>
      <c r="I72" s="33">
        <v>172</v>
      </c>
      <c r="J72" s="34">
        <v>0</v>
      </c>
    </row>
    <row r="73" spans="1:10" ht="13.5" customHeight="1" x14ac:dyDescent="0.2">
      <c r="A73" s="23" t="s">
        <v>56</v>
      </c>
      <c r="B73" s="28">
        <f t="shared" si="2"/>
        <v>210083910</v>
      </c>
      <c r="C73" s="33">
        <v>68544095</v>
      </c>
      <c r="D73" s="33">
        <v>104862663</v>
      </c>
      <c r="E73" s="33">
        <v>36677152</v>
      </c>
      <c r="G73" s="28">
        <f t="shared" si="3"/>
        <v>145765</v>
      </c>
      <c r="H73" s="33">
        <v>145593</v>
      </c>
      <c r="I73" s="33">
        <v>172</v>
      </c>
      <c r="J73" s="34">
        <v>0</v>
      </c>
    </row>
    <row r="74" spans="1:10" ht="13.5" customHeight="1" x14ac:dyDescent="0.2">
      <c r="A74" s="23" t="s">
        <v>55</v>
      </c>
      <c r="B74" s="28">
        <f t="shared" si="2"/>
        <v>206156565</v>
      </c>
      <c r="C74" s="33">
        <v>67647935</v>
      </c>
      <c r="D74" s="33">
        <v>102606667</v>
      </c>
      <c r="E74" s="33">
        <v>35901963</v>
      </c>
      <c r="G74" s="28">
        <f t="shared" si="3"/>
        <v>145619</v>
      </c>
      <c r="H74" s="33">
        <v>145447</v>
      </c>
      <c r="I74" s="33">
        <v>172</v>
      </c>
      <c r="J74" s="34">
        <v>0</v>
      </c>
    </row>
    <row r="75" spans="1:10" ht="13.5" customHeight="1" x14ac:dyDescent="0.2">
      <c r="A75" s="23" t="s">
        <v>54</v>
      </c>
      <c r="B75" s="28">
        <f t="shared" si="2"/>
        <v>206721661</v>
      </c>
      <c r="C75" s="33">
        <v>70121359</v>
      </c>
      <c r="D75" s="33">
        <v>101767345</v>
      </c>
      <c r="E75" s="33">
        <v>34832957</v>
      </c>
      <c r="G75" s="28">
        <f t="shared" si="3"/>
        <v>145619</v>
      </c>
      <c r="H75" s="33">
        <v>145447</v>
      </c>
      <c r="I75" s="33">
        <v>172</v>
      </c>
      <c r="J75" s="34">
        <v>0</v>
      </c>
    </row>
    <row r="76" spans="1:10" ht="13.5" customHeight="1" x14ac:dyDescent="0.2">
      <c r="A76" s="23" t="s">
        <v>53</v>
      </c>
      <c r="B76" s="28">
        <f t="shared" si="2"/>
        <v>207378431</v>
      </c>
      <c r="C76" s="33">
        <v>63510695</v>
      </c>
      <c r="D76" s="33">
        <v>106990896</v>
      </c>
      <c r="E76" s="33">
        <v>36876840</v>
      </c>
      <c r="G76" s="28">
        <f t="shared" si="3"/>
        <v>145554</v>
      </c>
      <c r="H76" s="33">
        <v>145382</v>
      </c>
      <c r="I76" s="33">
        <v>172</v>
      </c>
      <c r="J76" s="34">
        <v>0</v>
      </c>
    </row>
    <row r="77" spans="1:10" ht="13.5" customHeight="1" x14ac:dyDescent="0.2">
      <c r="A77" s="23" t="s">
        <v>52</v>
      </c>
      <c r="B77" s="28">
        <f t="shared" si="2"/>
        <v>199330332</v>
      </c>
      <c r="C77" s="33">
        <v>61206385</v>
      </c>
      <c r="D77" s="33">
        <v>102802627</v>
      </c>
      <c r="E77" s="33">
        <v>35321320</v>
      </c>
      <c r="G77" s="28">
        <f t="shared" si="3"/>
        <v>145572</v>
      </c>
      <c r="H77" s="33">
        <v>145400</v>
      </c>
      <c r="I77" s="33">
        <v>172</v>
      </c>
      <c r="J77" s="34">
        <v>0</v>
      </c>
    </row>
    <row r="78" spans="1:10" ht="13.5" customHeight="1" x14ac:dyDescent="0.2">
      <c r="A78" s="23" t="s">
        <v>51</v>
      </c>
      <c r="B78" s="28">
        <v>189022397</v>
      </c>
      <c r="C78" s="33">
        <v>58298152</v>
      </c>
      <c r="D78" s="33">
        <v>97210909</v>
      </c>
      <c r="E78" s="33">
        <v>33513336</v>
      </c>
      <c r="G78" s="28">
        <v>140759</v>
      </c>
      <c r="H78" s="33">
        <v>140587</v>
      </c>
      <c r="I78" s="33">
        <v>172</v>
      </c>
      <c r="J78" s="34">
        <v>0</v>
      </c>
    </row>
    <row r="79" spans="1:10" ht="13.5" customHeight="1" x14ac:dyDescent="0.2">
      <c r="A79" s="23" t="s">
        <v>50</v>
      </c>
      <c r="B79" s="28">
        <v>185566617</v>
      </c>
      <c r="C79" s="33">
        <v>57230986</v>
      </c>
      <c r="D79" s="33">
        <v>95455593</v>
      </c>
      <c r="E79" s="33">
        <v>32880038</v>
      </c>
      <c r="G79" s="28">
        <v>140527</v>
      </c>
      <c r="H79" s="33">
        <v>140355</v>
      </c>
      <c r="I79" s="33">
        <v>172</v>
      </c>
      <c r="J79" s="34">
        <v>0</v>
      </c>
    </row>
    <row r="80" spans="1:10" ht="13.5" customHeight="1" x14ac:dyDescent="0.2">
      <c r="A80" s="23" t="s">
        <v>49</v>
      </c>
      <c r="B80" s="28">
        <v>187168267</v>
      </c>
      <c r="C80" s="33">
        <v>55401358</v>
      </c>
      <c r="D80" s="33">
        <v>101394350</v>
      </c>
      <c r="E80" s="33">
        <v>30372559</v>
      </c>
      <c r="G80" s="28">
        <v>140423</v>
      </c>
      <c r="H80" s="33">
        <v>140251</v>
      </c>
      <c r="I80" s="33">
        <v>172</v>
      </c>
      <c r="J80" s="34">
        <v>0</v>
      </c>
    </row>
    <row r="81" spans="1:10" ht="13.5" customHeight="1" x14ac:dyDescent="0.2">
      <c r="A81" s="23" t="s">
        <v>48</v>
      </c>
      <c r="B81" s="28">
        <v>177772292</v>
      </c>
      <c r="C81" s="33">
        <v>51726988</v>
      </c>
      <c r="D81" s="33">
        <v>97122835</v>
      </c>
      <c r="E81" s="33">
        <v>28922469</v>
      </c>
      <c r="G81" s="28">
        <v>140387</v>
      </c>
      <c r="H81" s="33">
        <v>140215</v>
      </c>
      <c r="I81" s="33">
        <v>172</v>
      </c>
      <c r="J81" s="34">
        <v>0</v>
      </c>
    </row>
    <row r="82" spans="1:10" ht="13.5" customHeight="1" x14ac:dyDescent="0.2">
      <c r="A82" s="23" t="s">
        <v>47</v>
      </c>
      <c r="B82" s="28">
        <v>134019484</v>
      </c>
      <c r="C82" s="33">
        <v>40007561</v>
      </c>
      <c r="D82" s="33">
        <v>72292136</v>
      </c>
      <c r="E82" s="33">
        <v>21719787</v>
      </c>
      <c r="G82" s="28">
        <v>140381</v>
      </c>
      <c r="H82" s="33">
        <v>140209</v>
      </c>
      <c r="I82" s="33">
        <v>172</v>
      </c>
      <c r="J82" s="34">
        <v>0</v>
      </c>
    </row>
    <row r="83" spans="1:10" ht="13.5" customHeight="1" x14ac:dyDescent="0.2">
      <c r="A83" s="23" t="s">
        <v>46</v>
      </c>
      <c r="B83" s="28">
        <v>119922462</v>
      </c>
      <c r="C83" s="33">
        <v>36138519</v>
      </c>
      <c r="D83" s="33">
        <v>64491453</v>
      </c>
      <c r="E83" s="33">
        <v>19292490</v>
      </c>
      <c r="G83" s="28">
        <v>140479</v>
      </c>
      <c r="H83" s="33">
        <v>140307</v>
      </c>
      <c r="I83" s="33">
        <v>172</v>
      </c>
      <c r="J83" s="34">
        <v>0</v>
      </c>
    </row>
    <row r="84" spans="1:10" ht="13.5" customHeight="1" x14ac:dyDescent="0.2">
      <c r="A84" s="23" t="s">
        <v>45</v>
      </c>
      <c r="B84" s="28">
        <v>119386707</v>
      </c>
      <c r="C84" s="33">
        <v>35908402</v>
      </c>
      <c r="D84" s="33">
        <v>64255456</v>
      </c>
      <c r="E84" s="33">
        <v>19222849</v>
      </c>
      <c r="G84" s="28">
        <v>137133</v>
      </c>
      <c r="H84" s="33">
        <v>136961</v>
      </c>
      <c r="I84" s="33">
        <v>172</v>
      </c>
      <c r="J84" s="34">
        <v>0</v>
      </c>
    </row>
    <row r="85" spans="1:10" ht="13.5" customHeight="1" x14ac:dyDescent="0.2">
      <c r="A85" s="23" t="s">
        <v>44</v>
      </c>
      <c r="B85" s="28">
        <v>141508201</v>
      </c>
      <c r="C85" s="33">
        <v>35923169</v>
      </c>
      <c r="D85" s="33">
        <v>85514511</v>
      </c>
      <c r="E85" s="33">
        <v>20070521</v>
      </c>
      <c r="G85" s="28">
        <v>136978</v>
      </c>
      <c r="H85" s="33">
        <v>136806</v>
      </c>
      <c r="I85" s="33">
        <v>172</v>
      </c>
      <c r="J85" s="34">
        <v>0</v>
      </c>
    </row>
    <row r="86" spans="1:10" ht="13.5" customHeight="1" x14ac:dyDescent="0.2">
      <c r="A86" s="23" t="s">
        <v>43</v>
      </c>
      <c r="B86" s="28">
        <v>148535768</v>
      </c>
      <c r="C86" s="33">
        <v>40826699</v>
      </c>
      <c r="D86" s="33">
        <v>87871000</v>
      </c>
      <c r="E86" s="33">
        <v>19838069</v>
      </c>
      <c r="G86" s="28">
        <v>136934</v>
      </c>
      <c r="H86" s="33">
        <v>136762</v>
      </c>
      <c r="I86" s="33">
        <v>172</v>
      </c>
      <c r="J86" s="34">
        <v>0</v>
      </c>
    </row>
    <row r="87" spans="1:10" ht="13.5" customHeight="1" x14ac:dyDescent="0.2">
      <c r="A87" s="23" t="s">
        <v>42</v>
      </c>
      <c r="B87" s="28">
        <v>140908193</v>
      </c>
      <c r="C87" s="33">
        <v>35423800</v>
      </c>
      <c r="D87" s="33">
        <v>85635773</v>
      </c>
      <c r="E87" s="33">
        <v>19848620</v>
      </c>
      <c r="G87" s="28">
        <v>135064</v>
      </c>
      <c r="H87" s="33">
        <v>134892</v>
      </c>
      <c r="I87" s="33">
        <v>172</v>
      </c>
      <c r="J87" s="34">
        <v>0</v>
      </c>
    </row>
    <row r="88" spans="1:10" ht="13.5" customHeight="1" x14ac:dyDescent="0.2">
      <c r="A88" s="23" t="s">
        <v>41</v>
      </c>
      <c r="B88" s="28">
        <v>153504908</v>
      </c>
      <c r="C88" s="33">
        <v>27251876</v>
      </c>
      <c r="D88" s="33">
        <v>108421798</v>
      </c>
      <c r="E88" s="33">
        <v>17831234</v>
      </c>
      <c r="G88" s="28">
        <v>133828</v>
      </c>
      <c r="H88" s="33">
        <v>133656</v>
      </c>
      <c r="I88" s="33">
        <v>172</v>
      </c>
      <c r="J88" s="34">
        <v>0</v>
      </c>
    </row>
    <row r="89" spans="1:10" ht="13.5" customHeight="1" x14ac:dyDescent="0.2">
      <c r="A89" s="23" t="s">
        <v>39</v>
      </c>
      <c r="B89" s="28">
        <v>161929696</v>
      </c>
      <c r="C89" s="33">
        <v>35626905</v>
      </c>
      <c r="D89" s="33">
        <v>108464686</v>
      </c>
      <c r="E89" s="33">
        <v>17838105</v>
      </c>
      <c r="G89" s="28">
        <v>134025</v>
      </c>
      <c r="H89" s="33">
        <v>133853</v>
      </c>
      <c r="I89" s="33">
        <v>172</v>
      </c>
      <c r="J89" s="34">
        <v>0</v>
      </c>
    </row>
    <row r="90" spans="1:10" ht="13.5" customHeight="1" x14ac:dyDescent="0.2">
      <c r="A90" s="23" t="s">
        <v>38</v>
      </c>
      <c r="B90" s="28">
        <v>161516873</v>
      </c>
      <c r="C90" s="33">
        <v>35315878</v>
      </c>
      <c r="D90" s="33">
        <v>108377487</v>
      </c>
      <c r="E90" s="33">
        <v>17823508</v>
      </c>
      <c r="G90" s="28">
        <v>133639</v>
      </c>
      <c r="H90" s="33">
        <v>133467</v>
      </c>
      <c r="I90" s="33">
        <v>172</v>
      </c>
      <c r="J90" s="34">
        <v>0</v>
      </c>
    </row>
    <row r="91" spans="1:10" ht="13.5" customHeight="1" x14ac:dyDescent="0.2">
      <c r="A91" s="23" t="s">
        <v>37</v>
      </c>
      <c r="B91" s="28">
        <v>161367031</v>
      </c>
      <c r="C91" s="33">
        <v>35173381</v>
      </c>
      <c r="D91" s="33">
        <v>108371179</v>
      </c>
      <c r="E91" s="33">
        <v>17822471</v>
      </c>
      <c r="G91" s="28">
        <v>133611</v>
      </c>
      <c r="H91" s="33">
        <v>133439</v>
      </c>
      <c r="I91" s="33">
        <v>172</v>
      </c>
      <c r="J91" s="34">
        <v>0</v>
      </c>
    </row>
    <row r="92" spans="1:10" ht="13.5" customHeight="1" x14ac:dyDescent="0.2">
      <c r="A92" s="23" t="s">
        <v>33</v>
      </c>
      <c r="B92" s="28">
        <v>159455516</v>
      </c>
      <c r="C92" s="33">
        <v>33288109</v>
      </c>
      <c r="D92" s="33">
        <v>108348640</v>
      </c>
      <c r="E92" s="33">
        <v>17818767</v>
      </c>
      <c r="G92" s="28">
        <v>133600</v>
      </c>
      <c r="H92" s="33">
        <v>133428</v>
      </c>
      <c r="I92" s="33">
        <v>172</v>
      </c>
      <c r="J92" s="34">
        <v>0</v>
      </c>
    </row>
    <row r="93" spans="1:10" ht="13.5" customHeight="1" x14ac:dyDescent="0.2">
      <c r="A93" s="23" t="s">
        <v>32</v>
      </c>
      <c r="B93" s="28">
        <v>162641568.23000002</v>
      </c>
      <c r="C93" s="33">
        <v>29535068.806000002</v>
      </c>
      <c r="D93" s="33">
        <v>117874534.733</v>
      </c>
      <c r="E93" s="33">
        <v>15231964.691</v>
      </c>
      <c r="G93" s="28">
        <v>134000.34100000001</v>
      </c>
      <c r="H93" s="33">
        <v>133827.91</v>
      </c>
      <c r="I93" s="33">
        <v>172.429</v>
      </c>
      <c r="J93" s="34">
        <v>2E-3</v>
      </c>
    </row>
    <row r="94" spans="1:10" ht="13.5" customHeight="1" x14ac:dyDescent="0.2">
      <c r="A94" s="23" t="s">
        <v>30</v>
      </c>
      <c r="B94" s="28">
        <v>76765316</v>
      </c>
      <c r="C94" s="33">
        <v>14337373</v>
      </c>
      <c r="D94" s="33">
        <v>55279249</v>
      </c>
      <c r="E94" s="33">
        <v>7148694</v>
      </c>
      <c r="G94" s="28">
        <v>135033</v>
      </c>
      <c r="H94" s="33">
        <v>134861</v>
      </c>
      <c r="I94" s="33">
        <v>172</v>
      </c>
      <c r="J94" s="34">
        <v>0</v>
      </c>
    </row>
    <row r="95" spans="1:10" ht="13.5" customHeight="1" x14ac:dyDescent="0.2">
      <c r="A95" s="23" t="s">
        <v>29</v>
      </c>
      <c r="B95" s="28">
        <v>51429911</v>
      </c>
      <c r="C95" s="33">
        <v>9918174</v>
      </c>
      <c r="D95" s="33">
        <v>36754736</v>
      </c>
      <c r="E95" s="33">
        <v>4757001</v>
      </c>
      <c r="G95" s="28">
        <v>133614</v>
      </c>
      <c r="H95" s="33">
        <v>133442</v>
      </c>
      <c r="I95" s="33">
        <v>172</v>
      </c>
      <c r="J95" s="34">
        <v>0</v>
      </c>
    </row>
    <row r="96" spans="1:10" ht="13.5" customHeight="1" x14ac:dyDescent="0.2">
      <c r="A96" s="23" t="s">
        <v>28</v>
      </c>
      <c r="B96" s="28">
        <v>39454289</v>
      </c>
      <c r="C96" s="33">
        <v>7745066</v>
      </c>
      <c r="D96" s="33">
        <v>28084628</v>
      </c>
      <c r="E96" s="33">
        <v>3624595</v>
      </c>
      <c r="G96" s="28">
        <v>64639</v>
      </c>
      <c r="H96" s="33">
        <v>64577</v>
      </c>
      <c r="I96" s="33">
        <v>62</v>
      </c>
      <c r="J96" s="34">
        <v>0</v>
      </c>
    </row>
    <row r="97" spans="1:10" ht="13.5" customHeight="1" x14ac:dyDescent="0.2">
      <c r="A97" s="23" t="s">
        <v>27</v>
      </c>
      <c r="B97" s="28">
        <v>34691880</v>
      </c>
      <c r="C97" s="33">
        <v>6760775</v>
      </c>
      <c r="D97" s="33">
        <v>24711697</v>
      </c>
      <c r="E97" s="33">
        <v>3219408</v>
      </c>
      <c r="G97" s="28">
        <v>64639</v>
      </c>
      <c r="H97" s="33">
        <v>64577</v>
      </c>
      <c r="I97" s="33">
        <v>62</v>
      </c>
      <c r="J97" s="34">
        <v>0</v>
      </c>
    </row>
    <row r="98" spans="1:10" ht="13.5" customHeight="1" x14ac:dyDescent="0.2">
      <c r="A98" s="23" t="s">
        <v>26</v>
      </c>
      <c r="B98" s="28">
        <v>30496235</v>
      </c>
      <c r="C98" s="33">
        <v>5532749</v>
      </c>
      <c r="D98" s="33">
        <v>22026867</v>
      </c>
      <c r="E98" s="33">
        <v>2936619</v>
      </c>
      <c r="G98" s="28">
        <v>64636</v>
      </c>
      <c r="H98" s="33">
        <v>64574</v>
      </c>
      <c r="I98" s="33">
        <v>62</v>
      </c>
      <c r="J98" s="34">
        <v>0</v>
      </c>
    </row>
    <row r="99" spans="1:10" ht="13.5" customHeight="1" x14ac:dyDescent="0.2">
      <c r="A99" s="23" t="s">
        <v>25</v>
      </c>
      <c r="B99" s="28">
        <v>21932404</v>
      </c>
      <c r="C99" s="33">
        <v>3999878</v>
      </c>
      <c r="D99" s="33">
        <v>15687767</v>
      </c>
      <c r="E99" s="33">
        <v>2244759</v>
      </c>
      <c r="G99" s="28">
        <v>64627</v>
      </c>
      <c r="H99" s="33">
        <v>64565</v>
      </c>
      <c r="I99" s="33">
        <v>62</v>
      </c>
      <c r="J99" s="34">
        <v>0</v>
      </c>
    </row>
    <row r="100" spans="1:10" ht="13.5" customHeight="1" x14ac:dyDescent="0.2">
      <c r="A100" s="44" t="s">
        <v>74</v>
      </c>
      <c r="B100" s="28">
        <v>18317521</v>
      </c>
      <c r="C100" s="33">
        <v>3770870</v>
      </c>
      <c r="D100" s="33">
        <v>12692122</v>
      </c>
      <c r="E100" s="33">
        <v>1854529</v>
      </c>
      <c r="G100" s="28">
        <v>517435</v>
      </c>
      <c r="H100" s="33">
        <v>516394</v>
      </c>
      <c r="I100" s="33">
        <v>1041</v>
      </c>
      <c r="J100" s="34">
        <v>0</v>
      </c>
    </row>
    <row r="101" spans="1:10" ht="13.5" customHeight="1" x14ac:dyDescent="0.2">
      <c r="A101" s="44" t="s">
        <v>75</v>
      </c>
      <c r="B101" s="28">
        <v>9900161</v>
      </c>
      <c r="C101" s="33">
        <v>2339553</v>
      </c>
      <c r="D101" s="33">
        <v>6536607</v>
      </c>
      <c r="E101" s="33">
        <v>1024001</v>
      </c>
      <c r="G101" s="28">
        <v>462402</v>
      </c>
      <c r="H101" s="38">
        <v>461940</v>
      </c>
      <c r="I101" s="38">
        <v>462</v>
      </c>
      <c r="J101" s="34">
        <v>0</v>
      </c>
    </row>
    <row r="102" spans="1:10" ht="13.5" customHeight="1" x14ac:dyDescent="0.2">
      <c r="A102" s="44" t="s">
        <v>76</v>
      </c>
      <c r="B102" s="28">
        <v>6055368</v>
      </c>
      <c r="C102" s="33">
        <v>1393183</v>
      </c>
      <c r="D102" s="33">
        <v>4098237</v>
      </c>
      <c r="E102" s="33">
        <v>563948</v>
      </c>
      <c r="G102" s="28">
        <v>268929</v>
      </c>
      <c r="H102" s="38">
        <v>268485</v>
      </c>
      <c r="I102" s="38">
        <v>444</v>
      </c>
      <c r="J102" s="34">
        <v>0</v>
      </c>
    </row>
    <row r="103" spans="1:10" ht="13.5" customHeight="1" x14ac:dyDescent="0.2">
      <c r="A103" s="44" t="s">
        <v>77</v>
      </c>
      <c r="B103" s="28">
        <v>4708591</v>
      </c>
      <c r="C103" s="33">
        <v>1123272</v>
      </c>
      <c r="D103" s="33">
        <v>3149793</v>
      </c>
      <c r="E103" s="33">
        <v>435526</v>
      </c>
      <c r="G103" s="28">
        <v>261434</v>
      </c>
      <c r="H103" s="33">
        <v>260918</v>
      </c>
      <c r="I103" s="33">
        <v>516</v>
      </c>
      <c r="J103" s="34">
        <v>0</v>
      </c>
    </row>
    <row r="104" spans="1:10" ht="13.5" customHeight="1" x14ac:dyDescent="0.2">
      <c r="A104" s="44" t="s">
        <v>78</v>
      </c>
      <c r="B104" s="28">
        <v>4192796</v>
      </c>
      <c r="C104" s="33">
        <v>983591</v>
      </c>
      <c r="D104" s="33">
        <v>2812799</v>
      </c>
      <c r="E104" s="33">
        <v>396406</v>
      </c>
      <c r="G104" s="28">
        <v>222320</v>
      </c>
      <c r="H104" s="33">
        <v>221914</v>
      </c>
      <c r="I104" s="33">
        <v>406</v>
      </c>
      <c r="J104" s="34">
        <v>0</v>
      </c>
    </row>
    <row r="105" spans="1:10" ht="13.5" customHeight="1" x14ac:dyDescent="0.2">
      <c r="A105" s="23" t="s">
        <v>70</v>
      </c>
      <c r="B105" s="28">
        <v>4082886.352</v>
      </c>
      <c r="C105" s="33">
        <v>927229.223</v>
      </c>
      <c r="D105" s="33">
        <v>2764511.59</v>
      </c>
      <c r="E105" s="33">
        <v>391145.53899999999</v>
      </c>
      <c r="G105" s="28">
        <v>193095.32399999999</v>
      </c>
      <c r="H105" s="33">
        <v>192821.916</v>
      </c>
      <c r="I105" s="33">
        <v>273.40800000000002</v>
      </c>
      <c r="J105" s="34">
        <v>0</v>
      </c>
    </row>
    <row r="106" spans="1:10" ht="13.5" customHeight="1" x14ac:dyDescent="0.2">
      <c r="A106" s="23" t="s">
        <v>69</v>
      </c>
      <c r="B106" s="30">
        <v>4810915.4129999997</v>
      </c>
      <c r="C106" s="33">
        <v>968508</v>
      </c>
      <c r="D106" s="33">
        <v>3406306.8029999998</v>
      </c>
      <c r="E106" s="33">
        <v>436099.82500000001</v>
      </c>
      <c r="G106" s="28">
        <v>264674.11800000002</v>
      </c>
      <c r="H106" s="33">
        <v>264401.11800000002</v>
      </c>
      <c r="I106" s="33">
        <v>273</v>
      </c>
      <c r="J106" s="34">
        <v>0</v>
      </c>
    </row>
    <row r="107" spans="1:10" ht="13.5" customHeight="1" x14ac:dyDescent="0.2">
      <c r="A107" s="23" t="s">
        <v>36</v>
      </c>
      <c r="B107" s="30">
        <v>5100203</v>
      </c>
      <c r="C107" s="33">
        <v>805609</v>
      </c>
      <c r="D107" s="33">
        <v>3853427</v>
      </c>
      <c r="E107" s="33">
        <v>441167</v>
      </c>
      <c r="G107" s="28">
        <v>133520</v>
      </c>
      <c r="H107" s="33">
        <v>133348</v>
      </c>
      <c r="I107" s="33">
        <v>172</v>
      </c>
      <c r="J107" s="34">
        <v>0</v>
      </c>
    </row>
    <row r="108" spans="1:10" ht="13.5" customHeight="1" x14ac:dyDescent="0.2">
      <c r="A108" s="23" t="s">
        <v>35</v>
      </c>
      <c r="B108" s="30">
        <v>5022979</v>
      </c>
      <c r="C108" s="33">
        <v>779808</v>
      </c>
      <c r="D108" s="33">
        <v>3806772</v>
      </c>
      <c r="E108" s="33">
        <v>436399</v>
      </c>
      <c r="G108" s="28">
        <v>103993</v>
      </c>
      <c r="H108" s="33">
        <v>103844</v>
      </c>
      <c r="I108" s="33">
        <v>149</v>
      </c>
      <c r="J108" s="34">
        <v>0</v>
      </c>
    </row>
    <row r="109" spans="1:10" ht="13.5" customHeight="1" x14ac:dyDescent="0.2">
      <c r="A109" s="23" t="s">
        <v>34</v>
      </c>
      <c r="B109" s="30">
        <f>SUM(C109:E109)</f>
        <v>4840939</v>
      </c>
      <c r="C109" s="33">
        <v>624651</v>
      </c>
      <c r="D109" s="33">
        <v>3782024</v>
      </c>
      <c r="E109" s="33">
        <v>434264</v>
      </c>
      <c r="G109" s="30">
        <v>76997</v>
      </c>
      <c r="H109" s="33">
        <v>76895</v>
      </c>
      <c r="I109" s="33">
        <v>102</v>
      </c>
      <c r="J109" s="34">
        <v>0</v>
      </c>
    </row>
    <row r="110" spans="1:10" ht="13.5" customHeight="1" x14ac:dyDescent="0.2">
      <c r="A110" s="39" t="s">
        <v>31</v>
      </c>
      <c r="B110" s="30">
        <v>4917187</v>
      </c>
      <c r="C110" s="40">
        <v>735640</v>
      </c>
      <c r="D110" s="40">
        <v>3751297</v>
      </c>
      <c r="E110" s="40">
        <v>430250</v>
      </c>
      <c r="F110" s="16"/>
      <c r="G110" s="30">
        <v>76596</v>
      </c>
      <c r="H110" s="40">
        <v>76509</v>
      </c>
      <c r="I110" s="40">
        <v>87</v>
      </c>
      <c r="J110" s="41">
        <v>0</v>
      </c>
    </row>
    <row r="111" spans="1:10" ht="13.5" customHeight="1" x14ac:dyDescent="0.2">
      <c r="A111" s="39" t="s">
        <v>22</v>
      </c>
      <c r="B111" s="30">
        <v>5455631</v>
      </c>
      <c r="C111" s="40">
        <v>732411</v>
      </c>
      <c r="D111" s="40">
        <v>4297155</v>
      </c>
      <c r="E111" s="40">
        <v>426065</v>
      </c>
      <c r="F111" s="16"/>
      <c r="G111" s="30">
        <v>64504</v>
      </c>
      <c r="H111" s="40">
        <v>64442</v>
      </c>
      <c r="I111" s="40">
        <v>62</v>
      </c>
      <c r="J111" s="41">
        <v>0</v>
      </c>
    </row>
    <row r="112" spans="1:10" ht="13.5" customHeight="1" x14ac:dyDescent="0.2">
      <c r="A112" s="23" t="s">
        <v>21</v>
      </c>
      <c r="B112" s="30">
        <v>5391537</v>
      </c>
      <c r="C112" s="33">
        <v>719221</v>
      </c>
      <c r="D112" s="33">
        <v>4250395</v>
      </c>
      <c r="E112" s="33">
        <v>421921</v>
      </c>
      <c r="G112" s="30">
        <v>58740</v>
      </c>
      <c r="H112" s="33">
        <v>58679</v>
      </c>
      <c r="I112" s="33">
        <v>61</v>
      </c>
      <c r="J112" s="34">
        <v>0</v>
      </c>
    </row>
    <row r="113" spans="1:10" ht="13.5" customHeight="1" x14ac:dyDescent="0.2">
      <c r="A113" s="23" t="s">
        <v>20</v>
      </c>
      <c r="B113" s="30">
        <v>5420390</v>
      </c>
      <c r="C113" s="33">
        <v>714542</v>
      </c>
      <c r="D113" s="33">
        <v>4281450</v>
      </c>
      <c r="E113" s="33">
        <v>424398</v>
      </c>
      <c r="G113" s="28">
        <v>49282</v>
      </c>
      <c r="H113" s="33">
        <v>49227</v>
      </c>
      <c r="I113" s="33">
        <v>55</v>
      </c>
      <c r="J113" s="34">
        <v>0</v>
      </c>
    </row>
    <row r="114" spans="1:10" ht="13.5" customHeight="1" x14ac:dyDescent="0.2">
      <c r="A114" s="23" t="s">
        <v>19</v>
      </c>
      <c r="B114" s="30">
        <v>5354781</v>
      </c>
      <c r="C114" s="33">
        <v>686113</v>
      </c>
      <c r="D114" s="33">
        <v>4249319</v>
      </c>
      <c r="E114" s="33">
        <v>419349</v>
      </c>
      <c r="G114" s="28">
        <v>41178</v>
      </c>
      <c r="H114" s="33">
        <v>41140</v>
      </c>
      <c r="I114" s="33">
        <v>38</v>
      </c>
      <c r="J114" s="34">
        <v>0</v>
      </c>
    </row>
    <row r="115" spans="1:10" ht="13.5" customHeight="1" x14ac:dyDescent="0.2">
      <c r="A115" s="23" t="s">
        <v>18</v>
      </c>
      <c r="B115" s="30">
        <v>5478199</v>
      </c>
      <c r="C115" s="33">
        <v>660305</v>
      </c>
      <c r="D115" s="33">
        <v>4305794</v>
      </c>
      <c r="E115" s="33">
        <v>512100</v>
      </c>
      <c r="G115" s="28">
        <v>87983</v>
      </c>
      <c r="H115" s="33">
        <v>87952</v>
      </c>
      <c r="I115" s="33">
        <v>31</v>
      </c>
      <c r="J115" s="34">
        <v>0</v>
      </c>
    </row>
    <row r="116" spans="1:10" ht="13.5" customHeight="1" x14ac:dyDescent="0.2">
      <c r="A116" s="23" t="s">
        <v>17</v>
      </c>
      <c r="B116" s="30">
        <v>5417349</v>
      </c>
      <c r="C116" s="33">
        <v>625172</v>
      </c>
      <c r="D116" s="33">
        <v>4298533</v>
      </c>
      <c r="E116" s="33">
        <v>493644</v>
      </c>
      <c r="G116" s="30">
        <v>84257</v>
      </c>
      <c r="H116" s="33">
        <v>84232</v>
      </c>
      <c r="I116" s="33">
        <v>25</v>
      </c>
      <c r="J116" s="34">
        <v>0</v>
      </c>
    </row>
    <row r="117" spans="1:10" ht="8.25" customHeight="1" thickBot="1" x14ac:dyDescent="0.25">
      <c r="A117" s="35"/>
      <c r="B117" s="36"/>
      <c r="C117" s="37"/>
      <c r="D117" s="37"/>
      <c r="E117" s="37"/>
      <c r="F117" s="37"/>
      <c r="G117" s="36"/>
      <c r="H117" s="37"/>
      <c r="I117" s="37"/>
      <c r="J117" s="37"/>
    </row>
    <row r="118" spans="1:10" ht="10.5" customHeight="1" x14ac:dyDescent="0.2"/>
    <row r="119" spans="1:10" x14ac:dyDescent="0.2">
      <c r="A119" s="25" t="s">
        <v>15</v>
      </c>
      <c r="B119" s="25"/>
      <c r="C119" s="26"/>
      <c r="D119" s="26"/>
      <c r="E119" s="26"/>
      <c r="F119" s="26"/>
      <c r="G119" s="27"/>
      <c r="H119" s="26"/>
      <c r="I119" s="26"/>
      <c r="J119" s="26"/>
    </row>
    <row r="120" spans="1:10" ht="12.75" customHeight="1" x14ac:dyDescent="0.2">
      <c r="A120" s="52" t="s">
        <v>16</v>
      </c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12.75" customHeight="1" x14ac:dyDescent="0.2">
      <c r="A121" s="31" t="s">
        <v>24</v>
      </c>
      <c r="B121" s="13"/>
      <c r="H121" s="14"/>
    </row>
    <row r="122" spans="1:10" ht="12.75" customHeight="1" x14ac:dyDescent="0.2">
      <c r="A122" s="31" t="s">
        <v>23</v>
      </c>
      <c r="B122" s="13"/>
      <c r="H122" s="14"/>
    </row>
    <row r="123" spans="1:10" x14ac:dyDescent="0.2">
      <c r="H123" s="14"/>
    </row>
  </sheetData>
  <mergeCells count="4">
    <mergeCell ref="A1:J1"/>
    <mergeCell ref="A2:J2"/>
    <mergeCell ref="A3:J3"/>
    <mergeCell ref="A120:J120"/>
  </mergeCells>
  <printOptions horizontalCentered="1"/>
  <pageMargins left="0" right="0" top="0" bottom="0" header="0" footer="0"/>
  <pageSetup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M346"/>
  <sheetViews>
    <sheetView showGridLines="0" workbookViewId="0">
      <selection sqref="A1:J1"/>
    </sheetView>
  </sheetViews>
  <sheetFormatPr baseColWidth="10" defaultRowHeight="12.75" x14ac:dyDescent="0.2"/>
  <cols>
    <col min="1" max="1" width="17.7109375" style="3" customWidth="1"/>
    <col min="2" max="2" width="17.7109375" style="1" customWidth="1"/>
    <col min="3" max="3" width="20.28515625" style="3" customWidth="1"/>
    <col min="4" max="5" width="17.7109375" style="3" customWidth="1"/>
    <col min="6" max="6" width="2.7109375" style="3" customWidth="1"/>
    <col min="7" max="7" width="17.7109375" style="1" customWidth="1"/>
    <col min="8" max="10" width="17.7109375" style="3" customWidth="1"/>
    <col min="11" max="12" width="13.85546875" style="3" bestFit="1" customWidth="1"/>
    <col min="13" max="14" width="12.85546875" style="3" bestFit="1" customWidth="1"/>
    <col min="15" max="16384" width="11.42578125" style="3"/>
  </cols>
  <sheetData>
    <row r="1" spans="1:11" s="2" customFormat="1" ht="15.75" x14ac:dyDescent="0.2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s="2" customFormat="1" ht="15.75" x14ac:dyDescent="0.25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">
      <c r="A4" s="4"/>
      <c r="B4" s="7"/>
      <c r="C4" s="5"/>
      <c r="D4" s="4"/>
      <c r="E4" s="4"/>
      <c r="F4" s="4"/>
      <c r="G4" s="6"/>
      <c r="H4" s="4"/>
      <c r="I4" s="4"/>
      <c r="J4" s="4"/>
    </row>
    <row r="5" spans="1:11" ht="47.1" customHeight="1" x14ac:dyDescent="0.2">
      <c r="A5" s="8" t="s">
        <v>6</v>
      </c>
      <c r="B5" s="9" t="s">
        <v>7</v>
      </c>
      <c r="C5" s="8" t="s">
        <v>14</v>
      </c>
      <c r="D5" s="8" t="s">
        <v>8</v>
      </c>
      <c r="E5" s="8" t="s">
        <v>9</v>
      </c>
      <c r="G5" s="9" t="s">
        <v>10</v>
      </c>
      <c r="H5" s="8" t="s">
        <v>11</v>
      </c>
      <c r="I5" s="8" t="s">
        <v>12</v>
      </c>
      <c r="J5" s="8" t="s">
        <v>13</v>
      </c>
      <c r="K5" s="15"/>
    </row>
    <row r="6" spans="1:11" ht="13.5" customHeight="1" x14ac:dyDescent="0.2">
      <c r="A6" s="23"/>
      <c r="B6" s="20"/>
      <c r="C6" s="21"/>
      <c r="D6" s="21"/>
      <c r="E6" s="21"/>
      <c r="G6" s="29"/>
      <c r="H6" s="21"/>
      <c r="I6" s="21"/>
      <c r="J6" s="32"/>
      <c r="K6" s="15"/>
    </row>
    <row r="7" spans="1:11" ht="13.5" customHeight="1" x14ac:dyDescent="0.2">
      <c r="A7" s="23">
        <v>44099</v>
      </c>
      <c r="B7" s="20">
        <v>4662329840</v>
      </c>
      <c r="C7" s="21">
        <v>405035054</v>
      </c>
      <c r="D7" s="21">
        <v>1680785243</v>
      </c>
      <c r="E7" s="21">
        <v>2576509543</v>
      </c>
      <c r="G7" s="29">
        <v>1421775321</v>
      </c>
      <c r="H7" s="21">
        <v>1392212424</v>
      </c>
      <c r="I7" s="21">
        <v>29562897</v>
      </c>
      <c r="J7" s="32">
        <v>0</v>
      </c>
      <c r="K7" s="15"/>
    </row>
    <row r="8" spans="1:11" ht="13.5" customHeight="1" x14ac:dyDescent="0.2">
      <c r="A8" s="23">
        <v>44092</v>
      </c>
      <c r="B8" s="20">
        <v>4418753109</v>
      </c>
      <c r="C8" s="21">
        <v>382677691</v>
      </c>
      <c r="D8" s="21">
        <v>1621435548</v>
      </c>
      <c r="E8" s="21">
        <v>2414639870</v>
      </c>
      <c r="G8" s="29">
        <v>1295481638</v>
      </c>
      <c r="H8" s="21">
        <v>1263908249</v>
      </c>
      <c r="I8" s="21">
        <v>31573389</v>
      </c>
      <c r="J8" s="32">
        <v>0</v>
      </c>
      <c r="K8" s="15"/>
    </row>
    <row r="9" spans="1:11" ht="13.5" customHeight="1" x14ac:dyDescent="0.2">
      <c r="A9" s="23">
        <v>44085</v>
      </c>
      <c r="B9" s="20">
        <v>4298746058</v>
      </c>
      <c r="C9" s="21">
        <v>304073100</v>
      </c>
      <c r="D9" s="21">
        <v>1618680861</v>
      </c>
      <c r="E9" s="21">
        <v>2375992097</v>
      </c>
      <c r="G9" s="29">
        <v>1240901492</v>
      </c>
      <c r="H9" s="21">
        <v>1215190027</v>
      </c>
      <c r="I9" s="21">
        <v>25711465</v>
      </c>
      <c r="J9" s="32">
        <v>0</v>
      </c>
      <c r="K9" s="15"/>
    </row>
    <row r="10" spans="1:11" ht="13.5" customHeight="1" x14ac:dyDescent="0.2">
      <c r="A10" s="23">
        <v>44078</v>
      </c>
      <c r="B10" s="20">
        <v>4062722513</v>
      </c>
      <c r="C10" s="21">
        <v>289685664</v>
      </c>
      <c r="D10" s="21">
        <v>1611637944</v>
      </c>
      <c r="E10" s="21">
        <v>2161398905</v>
      </c>
      <c r="G10" s="29">
        <v>1295030102</v>
      </c>
      <c r="H10" s="21">
        <v>1267420842</v>
      </c>
      <c r="I10" s="21">
        <v>27609260</v>
      </c>
      <c r="J10" s="32">
        <v>0</v>
      </c>
      <c r="K10" s="15"/>
    </row>
    <row r="11" spans="1:11" ht="13.5" customHeight="1" x14ac:dyDescent="0.2">
      <c r="A11" s="23">
        <v>44071</v>
      </c>
      <c r="B11" s="20">
        <f>C11+D11+E11</f>
        <v>3474621623</v>
      </c>
      <c r="C11" s="21">
        <v>235161399</v>
      </c>
      <c r="D11" s="21">
        <v>1256302377</v>
      </c>
      <c r="E11" s="21">
        <v>1983157847</v>
      </c>
      <c r="G11" s="29">
        <f>H11+I11+J11</f>
        <v>1077159888</v>
      </c>
      <c r="H11" s="21">
        <v>1049343495</v>
      </c>
      <c r="I11" s="21">
        <v>27816393</v>
      </c>
      <c r="J11" s="32">
        <v>0</v>
      </c>
      <c r="K11" s="15"/>
    </row>
    <row r="12" spans="1:11" ht="13.5" customHeight="1" x14ac:dyDescent="0.2">
      <c r="A12" s="23">
        <v>44064</v>
      </c>
      <c r="B12" s="20">
        <v>3271634770</v>
      </c>
      <c r="C12" s="21">
        <v>240177384</v>
      </c>
      <c r="D12" s="21">
        <v>1141659299</v>
      </c>
      <c r="E12" s="21">
        <v>1889798087</v>
      </c>
      <c r="G12" s="29">
        <v>1011864318</v>
      </c>
      <c r="H12" s="21">
        <v>983990956</v>
      </c>
      <c r="I12" s="21">
        <v>27873362</v>
      </c>
      <c r="J12" s="32">
        <v>0</v>
      </c>
      <c r="K12" s="15"/>
    </row>
    <row r="13" spans="1:11" ht="13.5" customHeight="1" x14ac:dyDescent="0.2">
      <c r="A13" s="23">
        <v>44057</v>
      </c>
      <c r="B13" s="20">
        <v>3185156377</v>
      </c>
      <c r="C13" s="21">
        <v>240530860</v>
      </c>
      <c r="D13" s="21">
        <v>1126159845</v>
      </c>
      <c r="E13" s="21">
        <v>1818465672</v>
      </c>
      <c r="G13" s="29">
        <v>963237234</v>
      </c>
      <c r="H13" s="21">
        <v>935746775</v>
      </c>
      <c r="I13" s="21">
        <v>27490459</v>
      </c>
      <c r="J13" s="32">
        <v>0</v>
      </c>
      <c r="K13" s="15"/>
    </row>
    <row r="14" spans="1:11" ht="13.5" customHeight="1" x14ac:dyDescent="0.2">
      <c r="A14" s="23">
        <v>44050</v>
      </c>
      <c r="B14" s="20">
        <f>+C14+D14+E14</f>
        <v>3070639263</v>
      </c>
      <c r="C14" s="21">
        <v>229619800</v>
      </c>
      <c r="D14" s="21">
        <v>1119746783</v>
      </c>
      <c r="E14" s="21">
        <v>1721272680</v>
      </c>
      <c r="G14" s="29">
        <f>+H14+I14</f>
        <v>975712944</v>
      </c>
      <c r="H14" s="21">
        <v>950795330</v>
      </c>
      <c r="I14" s="21">
        <v>24917614</v>
      </c>
      <c r="J14" s="32">
        <v>0</v>
      </c>
      <c r="K14" s="15"/>
    </row>
    <row r="15" spans="1:11" ht="13.5" customHeight="1" x14ac:dyDescent="0.2">
      <c r="A15" s="23">
        <v>44043</v>
      </c>
      <c r="B15" s="20">
        <v>2954850126</v>
      </c>
      <c r="C15" s="21">
        <v>349815615</v>
      </c>
      <c r="D15" s="21">
        <v>971249008</v>
      </c>
      <c r="E15" s="21">
        <v>1633785503</v>
      </c>
      <c r="G15" s="29">
        <v>917001188</v>
      </c>
      <c r="H15" s="21">
        <v>893662457</v>
      </c>
      <c r="I15" s="21">
        <v>23338731</v>
      </c>
      <c r="J15" s="32">
        <v>0</v>
      </c>
      <c r="K15" s="15"/>
    </row>
    <row r="16" spans="1:11" ht="13.5" customHeight="1" x14ac:dyDescent="0.2">
      <c r="A16" s="23">
        <v>44036</v>
      </c>
      <c r="B16" s="20">
        <v>2668590297</v>
      </c>
      <c r="C16" s="21">
        <v>360384641</v>
      </c>
      <c r="D16" s="21">
        <v>818230626</v>
      </c>
      <c r="E16" s="21">
        <v>1489975030</v>
      </c>
      <c r="G16" s="29">
        <v>711694282</v>
      </c>
      <c r="H16" s="21">
        <v>691183493</v>
      </c>
      <c r="I16" s="21">
        <v>20510789</v>
      </c>
      <c r="J16" s="32">
        <v>0</v>
      </c>
      <c r="K16" s="15"/>
    </row>
    <row r="17" spans="1:11" ht="13.5" customHeight="1" x14ac:dyDescent="0.2">
      <c r="A17" s="23">
        <v>44029</v>
      </c>
      <c r="B17" s="20">
        <v>2492038278</v>
      </c>
      <c r="C17" s="21">
        <v>315000496</v>
      </c>
      <c r="D17" s="21">
        <v>773004401</v>
      </c>
      <c r="E17" s="21">
        <v>1404033381</v>
      </c>
      <c r="G17" s="29">
        <v>578724870</v>
      </c>
      <c r="H17" s="21">
        <v>557775267</v>
      </c>
      <c r="I17" s="21">
        <v>20949603</v>
      </c>
      <c r="J17" s="32">
        <v>0</v>
      </c>
      <c r="K17" s="15"/>
    </row>
    <row r="18" spans="1:11" ht="13.5" customHeight="1" x14ac:dyDescent="0.2">
      <c r="A18" s="23">
        <v>44022</v>
      </c>
      <c r="B18" s="20">
        <v>2453407982</v>
      </c>
      <c r="C18" s="21">
        <v>307836511</v>
      </c>
      <c r="D18" s="21">
        <v>761024425</v>
      </c>
      <c r="E18" s="21">
        <v>1384547046</v>
      </c>
      <c r="G18" s="29">
        <v>571346666</v>
      </c>
      <c r="H18" s="21">
        <v>552662250</v>
      </c>
      <c r="I18" s="21">
        <v>18684416</v>
      </c>
      <c r="J18" s="32">
        <v>0</v>
      </c>
      <c r="K18" s="15"/>
    </row>
    <row r="19" spans="1:11" ht="13.5" customHeight="1" x14ac:dyDescent="0.2">
      <c r="A19" s="23">
        <v>44015</v>
      </c>
      <c r="B19" s="20">
        <v>2367189771</v>
      </c>
      <c r="C19" s="21">
        <v>312124086</v>
      </c>
      <c r="D19" s="21">
        <v>742921600</v>
      </c>
      <c r="E19" s="21">
        <v>1312144085</v>
      </c>
      <c r="G19" s="29">
        <v>605141041</v>
      </c>
      <c r="H19" s="21">
        <v>586505733</v>
      </c>
      <c r="I19" s="21">
        <v>18635308</v>
      </c>
      <c r="J19" s="32">
        <v>0</v>
      </c>
      <c r="K19" s="15"/>
    </row>
    <row r="20" spans="1:11" ht="13.5" customHeight="1" x14ac:dyDescent="0.2">
      <c r="A20" s="23">
        <v>44008</v>
      </c>
      <c r="B20" s="20">
        <v>2067819439</v>
      </c>
      <c r="C20" s="21">
        <v>213501077</v>
      </c>
      <c r="D20" s="21">
        <v>550866764</v>
      </c>
      <c r="E20" s="21">
        <v>1303451598</v>
      </c>
      <c r="G20" s="29">
        <v>522683443</v>
      </c>
      <c r="H20" s="21">
        <v>506750939</v>
      </c>
      <c r="I20" s="21">
        <v>15932504</v>
      </c>
      <c r="J20" s="32">
        <v>0</v>
      </c>
      <c r="K20" s="15"/>
    </row>
    <row r="21" spans="1:11" ht="13.5" customHeight="1" x14ac:dyDescent="0.2">
      <c r="A21" s="23">
        <v>44001</v>
      </c>
      <c r="B21" s="20">
        <v>2005129257</v>
      </c>
      <c r="C21" s="21">
        <v>135151444</v>
      </c>
      <c r="D21" s="21">
        <v>561876986</v>
      </c>
      <c r="E21" s="21">
        <v>1308100827</v>
      </c>
      <c r="G21" s="29">
        <v>588386334</v>
      </c>
      <c r="H21" s="21">
        <v>570257902</v>
      </c>
      <c r="I21" s="21">
        <v>18128432</v>
      </c>
      <c r="J21" s="32">
        <v>0</v>
      </c>
      <c r="K21" s="15"/>
    </row>
    <row r="22" spans="1:11" ht="13.5" customHeight="1" x14ac:dyDescent="0.2">
      <c r="A22" s="23">
        <v>43994</v>
      </c>
      <c r="B22" s="20">
        <v>1956130784</v>
      </c>
      <c r="C22" s="21">
        <v>114975792</v>
      </c>
      <c r="D22" s="21">
        <v>558447348</v>
      </c>
      <c r="E22" s="21">
        <v>1282707644</v>
      </c>
      <c r="G22" s="29">
        <v>575615423</v>
      </c>
      <c r="H22" s="21">
        <v>557657693</v>
      </c>
      <c r="I22" s="21">
        <v>17957730</v>
      </c>
      <c r="J22" s="32">
        <v>0</v>
      </c>
      <c r="K22" s="15"/>
    </row>
    <row r="23" spans="1:11" ht="13.5" customHeight="1" x14ac:dyDescent="0.2">
      <c r="A23" s="23">
        <v>43987</v>
      </c>
      <c r="B23" s="20">
        <v>2027257105</v>
      </c>
      <c r="C23" s="21">
        <v>187895896</v>
      </c>
      <c r="D23" s="21">
        <v>588179298</v>
      </c>
      <c r="E23" s="21">
        <v>1251181911</v>
      </c>
      <c r="G23" s="29">
        <v>539890921</v>
      </c>
      <c r="H23" s="21">
        <v>523549049</v>
      </c>
      <c r="I23" s="21">
        <v>16341872</v>
      </c>
      <c r="J23" s="32">
        <v>0</v>
      </c>
      <c r="K23" s="15"/>
    </row>
    <row r="24" spans="1:11" ht="13.5" customHeight="1" x14ac:dyDescent="0.2">
      <c r="A24" s="23">
        <v>43980</v>
      </c>
      <c r="B24" s="20">
        <v>1884650318</v>
      </c>
      <c r="C24" s="21">
        <v>173993907</v>
      </c>
      <c r="D24" s="21">
        <v>455057870</v>
      </c>
      <c r="E24" s="21">
        <v>1255598541</v>
      </c>
      <c r="G24" s="29">
        <v>455246533</v>
      </c>
      <c r="H24" s="21">
        <v>441268255</v>
      </c>
      <c r="I24" s="21">
        <v>13978278</v>
      </c>
      <c r="J24" s="32">
        <v>0</v>
      </c>
      <c r="K24" s="15"/>
    </row>
    <row r="25" spans="1:11" ht="13.5" customHeight="1" x14ac:dyDescent="0.2">
      <c r="A25" s="23">
        <v>43973</v>
      </c>
      <c r="B25" s="20">
        <v>1719817322</v>
      </c>
      <c r="C25" s="21">
        <v>135723638</v>
      </c>
      <c r="D25" s="21">
        <v>383405395</v>
      </c>
      <c r="E25" s="21">
        <v>1200688289</v>
      </c>
      <c r="G25" s="29">
        <v>405241993</v>
      </c>
      <c r="H25" s="21">
        <v>389983934</v>
      </c>
      <c r="I25" s="21">
        <v>15258059</v>
      </c>
      <c r="J25" s="32">
        <v>0</v>
      </c>
      <c r="K25" s="15"/>
    </row>
    <row r="26" spans="1:11" ht="13.5" customHeight="1" x14ac:dyDescent="0.2">
      <c r="A26" s="23">
        <v>43966</v>
      </c>
      <c r="B26" s="20">
        <v>1668613100</v>
      </c>
      <c r="C26" s="21">
        <v>128128153</v>
      </c>
      <c r="D26" s="21">
        <v>384201422</v>
      </c>
      <c r="E26" s="21">
        <v>1156283525</v>
      </c>
      <c r="G26" s="29">
        <v>385680745</v>
      </c>
      <c r="H26" s="21">
        <v>371000323</v>
      </c>
      <c r="I26" s="21">
        <v>14680422</v>
      </c>
      <c r="J26" s="32">
        <v>0</v>
      </c>
      <c r="K26" s="15"/>
    </row>
    <row r="27" spans="1:11" ht="13.5" customHeight="1" x14ac:dyDescent="0.2">
      <c r="A27" s="23">
        <v>43959</v>
      </c>
      <c r="B27" s="20">
        <v>1625003228</v>
      </c>
      <c r="C27" s="21">
        <v>122787708</v>
      </c>
      <c r="D27" s="21">
        <v>400745304</v>
      </c>
      <c r="E27" s="21">
        <v>1101470216</v>
      </c>
      <c r="G27" s="29">
        <v>380969601</v>
      </c>
      <c r="H27" s="21">
        <v>366711260</v>
      </c>
      <c r="I27" s="21">
        <v>14258341</v>
      </c>
      <c r="J27" s="32">
        <v>0</v>
      </c>
      <c r="K27" s="15"/>
    </row>
    <row r="28" spans="1:11" ht="13.5" customHeight="1" x14ac:dyDescent="0.2">
      <c r="A28" s="23">
        <v>43952</v>
      </c>
      <c r="B28" s="20">
        <v>1483573807</v>
      </c>
      <c r="C28" s="21">
        <v>118689292</v>
      </c>
      <c r="D28" s="21">
        <v>269961943</v>
      </c>
      <c r="E28" s="21">
        <v>1094922572</v>
      </c>
      <c r="G28" s="29">
        <v>316815699</v>
      </c>
      <c r="H28" s="21">
        <v>303616648</v>
      </c>
      <c r="I28" s="21">
        <v>13199051</v>
      </c>
      <c r="J28" s="32">
        <v>0</v>
      </c>
      <c r="K28" s="15"/>
    </row>
    <row r="29" spans="1:11" ht="13.5" customHeight="1" x14ac:dyDescent="0.2">
      <c r="A29" s="23">
        <v>43945</v>
      </c>
      <c r="B29" s="20">
        <v>1256346157</v>
      </c>
      <c r="C29" s="21">
        <v>68892994</v>
      </c>
      <c r="D29" s="21">
        <v>236137224</v>
      </c>
      <c r="E29" s="21">
        <v>951315939</v>
      </c>
      <c r="G29" s="29">
        <v>314025325</v>
      </c>
      <c r="H29" s="21">
        <v>302861266</v>
      </c>
      <c r="I29" s="21">
        <v>11164059</v>
      </c>
      <c r="J29" s="32">
        <v>0</v>
      </c>
      <c r="K29" s="15"/>
    </row>
    <row r="30" spans="1:11" ht="13.5" customHeight="1" x14ac:dyDescent="0.2">
      <c r="A30" s="23">
        <v>43938</v>
      </c>
      <c r="B30" s="20">
        <v>1040973206</v>
      </c>
      <c r="C30" s="21">
        <v>46975751</v>
      </c>
      <c r="D30" s="21">
        <v>238589712</v>
      </c>
      <c r="E30" s="21">
        <v>755407743</v>
      </c>
      <c r="G30" s="29">
        <v>324599812</v>
      </c>
      <c r="H30" s="21">
        <v>316835389</v>
      </c>
      <c r="I30" s="21">
        <v>7764423</v>
      </c>
      <c r="J30" s="32">
        <v>0</v>
      </c>
      <c r="K30" s="15"/>
    </row>
    <row r="31" spans="1:11" ht="13.5" customHeight="1" x14ac:dyDescent="0.2">
      <c r="A31" s="23">
        <v>43931</v>
      </c>
      <c r="B31" s="20">
        <v>926458395</v>
      </c>
      <c r="C31" s="21">
        <v>67976667</v>
      </c>
      <c r="D31" s="21">
        <v>242701922</v>
      </c>
      <c r="E31" s="21">
        <v>615779806</v>
      </c>
      <c r="G31" s="29">
        <v>314457433</v>
      </c>
      <c r="H31" s="21">
        <v>308246374</v>
      </c>
      <c r="I31" s="21">
        <v>6211059</v>
      </c>
      <c r="J31" s="32">
        <v>0</v>
      </c>
      <c r="K31" s="15"/>
    </row>
    <row r="32" spans="1:11" ht="13.5" customHeight="1" x14ac:dyDescent="0.2">
      <c r="A32" s="23">
        <v>43924</v>
      </c>
      <c r="B32" s="20">
        <v>829806592</v>
      </c>
      <c r="C32" s="21">
        <v>81973951</v>
      </c>
      <c r="D32" s="21">
        <v>240295719</v>
      </c>
      <c r="E32" s="21">
        <v>507536922</v>
      </c>
      <c r="G32" s="29">
        <v>299673535</v>
      </c>
      <c r="H32" s="21">
        <v>292940215</v>
      </c>
      <c r="I32" s="21">
        <v>6733320</v>
      </c>
      <c r="J32" s="32">
        <v>0</v>
      </c>
      <c r="K32" s="15"/>
    </row>
    <row r="33" spans="1:11" ht="13.5" customHeight="1" x14ac:dyDescent="0.2">
      <c r="A33" s="23">
        <v>43917</v>
      </c>
      <c r="B33" s="20">
        <v>739264550</v>
      </c>
      <c r="C33" s="21">
        <v>64179633</v>
      </c>
      <c r="D33" s="21">
        <v>226710872</v>
      </c>
      <c r="E33" s="21">
        <v>448374045</v>
      </c>
      <c r="G33" s="29">
        <v>276831832</v>
      </c>
      <c r="H33" s="21">
        <v>271181278</v>
      </c>
      <c r="I33" s="21">
        <v>5650554</v>
      </c>
      <c r="J33" s="32">
        <v>0</v>
      </c>
      <c r="K33" s="15"/>
    </row>
    <row r="34" spans="1:11" ht="13.5" customHeight="1" x14ac:dyDescent="0.2">
      <c r="A34" s="23">
        <v>43910</v>
      </c>
      <c r="B34" s="20">
        <v>760655826</v>
      </c>
      <c r="C34" s="21">
        <v>74705426</v>
      </c>
      <c r="D34" s="21">
        <v>225400409</v>
      </c>
      <c r="E34" s="21">
        <v>460549991</v>
      </c>
      <c r="G34" s="29">
        <v>282829581</v>
      </c>
      <c r="H34" s="21">
        <v>277456538</v>
      </c>
      <c r="I34" s="21">
        <v>5373043</v>
      </c>
      <c r="J34" s="32">
        <v>0</v>
      </c>
      <c r="K34" s="15"/>
    </row>
    <row r="35" spans="1:11" ht="13.5" customHeight="1" x14ac:dyDescent="0.2">
      <c r="A35" s="23">
        <v>43903</v>
      </c>
      <c r="B35" s="20">
        <v>756692780</v>
      </c>
      <c r="C35" s="21">
        <v>70682006</v>
      </c>
      <c r="D35" s="21">
        <v>224772024</v>
      </c>
      <c r="E35" s="21">
        <v>461238750</v>
      </c>
      <c r="G35" s="29">
        <v>283542481</v>
      </c>
      <c r="H35" s="21">
        <v>278027816</v>
      </c>
      <c r="I35" s="21">
        <v>5514665</v>
      </c>
      <c r="J35" s="32">
        <v>0</v>
      </c>
      <c r="K35" s="15"/>
    </row>
    <row r="36" spans="1:11" ht="13.5" customHeight="1" x14ac:dyDescent="0.2">
      <c r="A36" s="23">
        <v>43896</v>
      </c>
      <c r="B36" s="20">
        <v>768603483</v>
      </c>
      <c r="C36" s="21">
        <v>74579323</v>
      </c>
      <c r="D36" s="21">
        <v>228574527</v>
      </c>
      <c r="E36" s="21">
        <v>465449633</v>
      </c>
      <c r="G36" s="29">
        <v>283191402</v>
      </c>
      <c r="H36" s="21">
        <v>274356054</v>
      </c>
      <c r="I36" s="21">
        <v>8835348</v>
      </c>
      <c r="J36" s="32">
        <v>0</v>
      </c>
      <c r="K36" s="15"/>
    </row>
    <row r="37" spans="1:11" ht="13.5" customHeight="1" x14ac:dyDescent="0.2">
      <c r="A37" s="23">
        <v>43889</v>
      </c>
      <c r="B37" s="20">
        <v>727059975</v>
      </c>
      <c r="C37" s="21">
        <v>38619221</v>
      </c>
      <c r="D37" s="21">
        <v>217494389</v>
      </c>
      <c r="E37" s="21">
        <v>470946365</v>
      </c>
      <c r="G37" s="29">
        <v>244979810</v>
      </c>
      <c r="H37" s="21">
        <v>234592334</v>
      </c>
      <c r="I37" s="21">
        <v>10387476</v>
      </c>
      <c r="J37" s="32">
        <v>0</v>
      </c>
      <c r="K37" s="15"/>
    </row>
    <row r="38" spans="1:11" ht="13.5" customHeight="1" x14ac:dyDescent="0.2">
      <c r="A38" s="23">
        <v>43882</v>
      </c>
      <c r="B38" s="20">
        <v>739464340</v>
      </c>
      <c r="C38" s="21">
        <v>67878542</v>
      </c>
      <c r="D38" s="21">
        <v>203081994</v>
      </c>
      <c r="E38" s="21">
        <v>468503804</v>
      </c>
      <c r="G38" s="29">
        <v>255409298</v>
      </c>
      <c r="H38" s="21">
        <v>245355773</v>
      </c>
      <c r="I38" s="21">
        <v>10053525</v>
      </c>
      <c r="J38" s="32">
        <v>0</v>
      </c>
      <c r="K38" s="15"/>
    </row>
    <row r="39" spans="1:11" ht="13.5" customHeight="1" x14ac:dyDescent="0.2">
      <c r="A39" s="23">
        <v>43875</v>
      </c>
      <c r="B39" s="20">
        <v>734076088.28999996</v>
      </c>
      <c r="C39" s="21">
        <v>55818316.339000002</v>
      </c>
      <c r="D39" s="21">
        <v>200544211.18000001</v>
      </c>
      <c r="E39" s="21">
        <v>477713560.77100003</v>
      </c>
      <c r="G39" s="29">
        <v>248495677.5</v>
      </c>
      <c r="H39" s="21">
        <v>238833024.90200001</v>
      </c>
      <c r="I39" s="21">
        <v>9662652.5979999993</v>
      </c>
      <c r="J39" s="32">
        <v>0</v>
      </c>
      <c r="K39" s="15"/>
    </row>
    <row r="40" spans="1:11" ht="13.5" customHeight="1" x14ac:dyDescent="0.2">
      <c r="A40" s="23">
        <v>43868</v>
      </c>
      <c r="B40" s="20">
        <v>752114124.56200004</v>
      </c>
      <c r="C40" s="21">
        <v>64127324.233000003</v>
      </c>
      <c r="D40" s="21">
        <v>204930444.704</v>
      </c>
      <c r="E40" s="21">
        <v>483056355.625</v>
      </c>
      <c r="G40" s="29">
        <v>251978103.88499999</v>
      </c>
      <c r="H40" s="21">
        <v>242927736.55199999</v>
      </c>
      <c r="I40" s="21">
        <v>9050367.4330000002</v>
      </c>
      <c r="J40" s="32">
        <v>0</v>
      </c>
      <c r="K40" s="15"/>
    </row>
    <row r="41" spans="1:11" ht="13.5" customHeight="1" x14ac:dyDescent="0.2">
      <c r="A41" s="23">
        <v>43861</v>
      </c>
      <c r="B41" s="20">
        <v>662278845.35800004</v>
      </c>
      <c r="C41" s="21">
        <v>54900735.623999998</v>
      </c>
      <c r="D41" s="21">
        <v>141810788.035</v>
      </c>
      <c r="E41" s="21">
        <v>465567321.699</v>
      </c>
      <c r="G41" s="29">
        <v>160823054.634</v>
      </c>
      <c r="H41" s="21">
        <v>151334017.958</v>
      </c>
      <c r="I41" s="21">
        <v>9489036.6760000009</v>
      </c>
      <c r="J41" s="32">
        <v>0</v>
      </c>
      <c r="K41" s="15"/>
    </row>
    <row r="42" spans="1:11" ht="13.5" customHeight="1" x14ac:dyDescent="0.2">
      <c r="A42" s="23">
        <v>43854</v>
      </c>
      <c r="B42" s="20">
        <v>643585513</v>
      </c>
      <c r="C42" s="21">
        <v>52038578</v>
      </c>
      <c r="D42" s="21">
        <v>125885241</v>
      </c>
      <c r="E42" s="21">
        <v>465661694</v>
      </c>
      <c r="G42" s="29">
        <v>161177985</v>
      </c>
      <c r="H42" s="21">
        <v>156959698</v>
      </c>
      <c r="I42" s="21">
        <v>4218287</v>
      </c>
      <c r="J42" s="32">
        <v>0</v>
      </c>
      <c r="K42" s="15"/>
    </row>
    <row r="43" spans="1:11" ht="13.5" customHeight="1" x14ac:dyDescent="0.2">
      <c r="A43" s="23">
        <v>43847</v>
      </c>
      <c r="B43" s="20">
        <v>628981639</v>
      </c>
      <c r="C43" s="21">
        <v>52792878</v>
      </c>
      <c r="D43" s="21">
        <v>125920624</v>
      </c>
      <c r="E43" s="21">
        <v>450268137</v>
      </c>
      <c r="G43" s="29">
        <v>185383186</v>
      </c>
      <c r="H43" s="21">
        <v>181852533</v>
      </c>
      <c r="I43" s="21">
        <v>3530653</v>
      </c>
      <c r="J43" s="32">
        <v>0</v>
      </c>
      <c r="K43" s="15"/>
    </row>
    <row r="44" spans="1:11" ht="13.5" customHeight="1" x14ac:dyDescent="0.2">
      <c r="A44" s="23">
        <v>43840</v>
      </c>
      <c r="B44" s="20">
        <v>577762250</v>
      </c>
      <c r="C44" s="21">
        <v>53850141</v>
      </c>
      <c r="D44" s="21">
        <v>130387436</v>
      </c>
      <c r="E44" s="21">
        <v>393524673</v>
      </c>
      <c r="G44" s="29">
        <v>151651637</v>
      </c>
      <c r="H44" s="21">
        <v>148245419</v>
      </c>
      <c r="I44" s="21">
        <v>3406218</v>
      </c>
      <c r="J44" s="32">
        <v>0</v>
      </c>
      <c r="K44" s="15"/>
    </row>
    <row r="45" spans="1:11" ht="13.5" customHeight="1" x14ac:dyDescent="0.2">
      <c r="A45" s="23">
        <v>43833</v>
      </c>
      <c r="B45" s="20">
        <v>499235250</v>
      </c>
      <c r="C45" s="21">
        <v>50360938</v>
      </c>
      <c r="D45" s="21">
        <v>140677200</v>
      </c>
      <c r="E45" s="21">
        <v>308197112</v>
      </c>
      <c r="G45" s="29">
        <v>139180995</v>
      </c>
      <c r="H45" s="21">
        <v>135631437</v>
      </c>
      <c r="I45" s="21">
        <v>3549558</v>
      </c>
      <c r="J45" s="32">
        <v>0</v>
      </c>
      <c r="K45" s="15"/>
    </row>
    <row r="46" spans="1:11" ht="13.5" customHeight="1" x14ac:dyDescent="0.2">
      <c r="A46" s="23">
        <v>43826</v>
      </c>
      <c r="B46" s="20">
        <v>455056831</v>
      </c>
      <c r="C46" s="21">
        <v>51630814</v>
      </c>
      <c r="D46" s="21">
        <v>117417318</v>
      </c>
      <c r="E46" s="21">
        <v>286008699</v>
      </c>
      <c r="G46" s="29">
        <v>129129687</v>
      </c>
      <c r="H46" s="21">
        <v>124401335</v>
      </c>
      <c r="I46" s="21">
        <v>4728352</v>
      </c>
      <c r="J46" s="32">
        <v>0</v>
      </c>
      <c r="K46" s="15"/>
    </row>
    <row r="47" spans="1:11" ht="13.5" customHeight="1" x14ac:dyDescent="0.2">
      <c r="A47" s="23">
        <v>43819</v>
      </c>
      <c r="B47" s="20">
        <v>455244053</v>
      </c>
      <c r="C47" s="21">
        <v>47853422</v>
      </c>
      <c r="D47" s="21">
        <v>115483691</v>
      </c>
      <c r="E47" s="21">
        <v>291906940</v>
      </c>
      <c r="G47" s="29">
        <v>132999467</v>
      </c>
      <c r="H47" s="21">
        <v>128084254</v>
      </c>
      <c r="I47" s="21">
        <v>4915213</v>
      </c>
      <c r="J47" s="32">
        <v>0</v>
      </c>
      <c r="K47" s="15"/>
    </row>
    <row r="48" spans="1:11" ht="13.5" customHeight="1" x14ac:dyDescent="0.2">
      <c r="A48" s="23">
        <v>43812</v>
      </c>
      <c r="B48" s="20">
        <v>441725689</v>
      </c>
      <c r="C48" s="21">
        <v>40292980</v>
      </c>
      <c r="D48" s="21">
        <v>109021591</v>
      </c>
      <c r="E48" s="21">
        <v>292411118</v>
      </c>
      <c r="G48" s="29">
        <v>153820716</v>
      </c>
      <c r="H48" s="21">
        <v>148700902</v>
      </c>
      <c r="I48" s="21">
        <v>5119814</v>
      </c>
      <c r="J48" s="32">
        <v>0</v>
      </c>
      <c r="K48" s="15"/>
    </row>
    <row r="49" spans="1:11" ht="13.5" customHeight="1" x14ac:dyDescent="0.2">
      <c r="A49" s="23">
        <v>43805</v>
      </c>
      <c r="B49" s="20">
        <v>419012199</v>
      </c>
      <c r="C49" s="21">
        <v>45214744</v>
      </c>
      <c r="D49" s="21">
        <v>110747128</v>
      </c>
      <c r="E49" s="21">
        <v>263050327</v>
      </c>
      <c r="G49" s="29">
        <v>166036726</v>
      </c>
      <c r="H49" s="21">
        <v>160261662</v>
      </c>
      <c r="I49" s="21">
        <v>5775064</v>
      </c>
      <c r="J49" s="32">
        <v>0</v>
      </c>
      <c r="K49" s="15"/>
    </row>
    <row r="50" spans="1:11" ht="13.5" customHeight="1" x14ac:dyDescent="0.2">
      <c r="A50" s="23">
        <v>43798</v>
      </c>
      <c r="B50" s="20">
        <v>370110081</v>
      </c>
      <c r="C50" s="21">
        <v>40717573</v>
      </c>
      <c r="D50" s="21">
        <v>90159409</v>
      </c>
      <c r="E50" s="21">
        <v>239233099</v>
      </c>
      <c r="G50" s="29">
        <v>138019513</v>
      </c>
      <c r="H50" s="21">
        <v>132334199</v>
      </c>
      <c r="I50" s="21">
        <v>5685314</v>
      </c>
      <c r="J50" s="32">
        <v>0</v>
      </c>
      <c r="K50" s="15"/>
    </row>
    <row r="51" spans="1:11" ht="13.5" customHeight="1" x14ac:dyDescent="0.2">
      <c r="A51" s="23">
        <v>43791</v>
      </c>
      <c r="B51" s="20">
        <v>334439978</v>
      </c>
      <c r="C51" s="21">
        <v>37158938</v>
      </c>
      <c r="D51" s="21">
        <v>87245738</v>
      </c>
      <c r="E51" s="21">
        <v>210035302</v>
      </c>
      <c r="G51" s="29">
        <v>133715447</v>
      </c>
      <c r="H51" s="21">
        <v>128223167</v>
      </c>
      <c r="I51" s="21">
        <v>5492280</v>
      </c>
      <c r="J51" s="32">
        <v>0</v>
      </c>
      <c r="K51" s="15"/>
    </row>
    <row r="52" spans="1:11" ht="13.5" customHeight="1" x14ac:dyDescent="0.2">
      <c r="A52" s="23">
        <v>43784</v>
      </c>
      <c r="B52" s="20">
        <v>319021259</v>
      </c>
      <c r="C52" s="21">
        <v>31288848</v>
      </c>
      <c r="D52" s="21">
        <v>96884877</v>
      </c>
      <c r="E52" s="21">
        <v>190847534</v>
      </c>
      <c r="G52" s="29">
        <v>124032876</v>
      </c>
      <c r="H52" s="21">
        <v>118835644</v>
      </c>
      <c r="I52" s="21">
        <v>5197232</v>
      </c>
      <c r="J52" s="32">
        <v>0</v>
      </c>
      <c r="K52" s="15"/>
    </row>
    <row r="53" spans="1:11" ht="13.5" customHeight="1" x14ac:dyDescent="0.2">
      <c r="A53" s="23">
        <v>43777</v>
      </c>
      <c r="B53" s="20">
        <v>282059165</v>
      </c>
      <c r="C53" s="21">
        <v>27235029</v>
      </c>
      <c r="D53" s="21">
        <v>99791800</v>
      </c>
      <c r="E53" s="21">
        <v>155032336</v>
      </c>
      <c r="G53" s="29">
        <v>107422215</v>
      </c>
      <c r="H53" s="21">
        <v>102603549</v>
      </c>
      <c r="I53" s="21">
        <v>4818666</v>
      </c>
      <c r="J53" s="32">
        <v>0</v>
      </c>
      <c r="K53" s="15"/>
    </row>
    <row r="54" spans="1:11" ht="13.5" customHeight="1" x14ac:dyDescent="0.2">
      <c r="A54" s="23">
        <v>43770</v>
      </c>
      <c r="B54" s="20">
        <v>255041937</v>
      </c>
      <c r="C54" s="21">
        <v>23600326</v>
      </c>
      <c r="D54" s="21">
        <v>86260707</v>
      </c>
      <c r="E54" s="21">
        <v>145180904</v>
      </c>
      <c r="G54" s="29">
        <v>84626877</v>
      </c>
      <c r="H54" s="21">
        <v>79570681</v>
      </c>
      <c r="I54" s="21">
        <v>5056196</v>
      </c>
      <c r="J54" s="32">
        <v>0</v>
      </c>
      <c r="K54" s="15"/>
    </row>
    <row r="55" spans="1:11" ht="13.5" customHeight="1" x14ac:dyDescent="0.2">
      <c r="A55" s="23">
        <v>43763</v>
      </c>
      <c r="B55" s="20">
        <v>214547323</v>
      </c>
      <c r="C55" s="21">
        <v>22106560</v>
      </c>
      <c r="D55" s="21">
        <v>75005171</v>
      </c>
      <c r="E55" s="21">
        <v>117435592</v>
      </c>
      <c r="G55" s="29">
        <v>67930827</v>
      </c>
      <c r="H55" s="21">
        <v>63334188</v>
      </c>
      <c r="I55" s="21">
        <v>4596639</v>
      </c>
      <c r="J55" s="32">
        <v>0</v>
      </c>
      <c r="K55" s="15"/>
    </row>
    <row r="56" spans="1:11" ht="13.5" customHeight="1" x14ac:dyDescent="0.2">
      <c r="A56" s="23">
        <v>43756</v>
      </c>
      <c r="B56" s="20">
        <v>214891930</v>
      </c>
      <c r="C56" s="21">
        <v>23985054</v>
      </c>
      <c r="D56" s="21">
        <v>75006004</v>
      </c>
      <c r="E56" s="21">
        <v>115900872</v>
      </c>
      <c r="G56" s="29">
        <v>64978363</v>
      </c>
      <c r="H56" s="21">
        <v>59133230</v>
      </c>
      <c r="I56" s="21">
        <v>5845133</v>
      </c>
      <c r="J56" s="32">
        <v>0</v>
      </c>
      <c r="K56" s="15"/>
    </row>
    <row r="57" spans="1:11" ht="13.5" customHeight="1" x14ac:dyDescent="0.2">
      <c r="A57" s="23">
        <v>43749</v>
      </c>
      <c r="B57" s="20">
        <v>222668496</v>
      </c>
      <c r="C57" s="21">
        <v>23161139</v>
      </c>
      <c r="D57" s="21">
        <v>75751469</v>
      </c>
      <c r="E57" s="21">
        <v>123755888</v>
      </c>
      <c r="G57" s="29">
        <v>68247031</v>
      </c>
      <c r="H57" s="21">
        <v>58880803</v>
      </c>
      <c r="I57" s="21">
        <v>9366228</v>
      </c>
      <c r="J57" s="32">
        <v>0</v>
      </c>
      <c r="K57" s="15"/>
    </row>
    <row r="58" spans="1:11" ht="13.5" customHeight="1" x14ac:dyDescent="0.2">
      <c r="A58" s="23">
        <v>43742</v>
      </c>
      <c r="B58" s="20">
        <v>227566199</v>
      </c>
      <c r="C58" s="21">
        <v>21105179</v>
      </c>
      <c r="D58" s="21">
        <v>79830844</v>
      </c>
      <c r="E58" s="21">
        <v>126630176</v>
      </c>
      <c r="G58" s="29">
        <v>64668621</v>
      </c>
      <c r="H58" s="21">
        <v>57132425</v>
      </c>
      <c r="I58" s="21">
        <v>7536196</v>
      </c>
      <c r="J58" s="32">
        <v>0</v>
      </c>
      <c r="K58" s="15"/>
    </row>
    <row r="59" spans="1:11" ht="13.5" customHeight="1" x14ac:dyDescent="0.2">
      <c r="A59" s="23">
        <v>43735</v>
      </c>
      <c r="B59" s="20">
        <v>220205264</v>
      </c>
      <c r="C59" s="21">
        <v>16331057</v>
      </c>
      <c r="D59" s="21">
        <v>79109802</v>
      </c>
      <c r="E59" s="21">
        <v>124764405</v>
      </c>
      <c r="G59" s="29">
        <v>62271582</v>
      </c>
      <c r="H59" s="21">
        <v>54971702</v>
      </c>
      <c r="I59" s="21">
        <v>7299880</v>
      </c>
      <c r="J59" s="32">
        <v>0</v>
      </c>
      <c r="K59" s="15"/>
    </row>
    <row r="60" spans="1:11" ht="13.5" customHeight="1" x14ac:dyDescent="0.2">
      <c r="A60" s="23">
        <v>43728</v>
      </c>
      <c r="B60" s="20">
        <v>213175336</v>
      </c>
      <c r="C60" s="21">
        <v>13685473</v>
      </c>
      <c r="D60" s="21">
        <v>78119806</v>
      </c>
      <c r="E60" s="21">
        <v>121370057</v>
      </c>
      <c r="G60" s="29">
        <v>58587318</v>
      </c>
      <c r="H60" s="21">
        <v>51601506</v>
      </c>
      <c r="I60" s="21">
        <v>6985812</v>
      </c>
      <c r="J60" s="32">
        <v>0</v>
      </c>
      <c r="K60" s="15"/>
    </row>
    <row r="61" spans="1:11" ht="13.5" customHeight="1" x14ac:dyDescent="0.2">
      <c r="A61" s="23">
        <v>43721</v>
      </c>
      <c r="B61" s="20">
        <f>SUM(C61:E61)</f>
        <v>213579601.44499999</v>
      </c>
      <c r="C61" s="21">
        <v>9454500.307</v>
      </c>
      <c r="D61" s="21">
        <v>74021509.003000006</v>
      </c>
      <c r="E61" s="21">
        <v>130103592.13500001</v>
      </c>
      <c r="G61" s="29">
        <f>SUM(H61:J61)</f>
        <v>53919000.589000002</v>
      </c>
      <c r="H61" s="21">
        <v>47215840.809</v>
      </c>
      <c r="I61" s="21">
        <v>6703159.7800000003</v>
      </c>
      <c r="J61" s="32">
        <v>0</v>
      </c>
      <c r="K61" s="15"/>
    </row>
    <row r="62" spans="1:11" ht="13.5" customHeight="1" x14ac:dyDescent="0.2">
      <c r="A62" s="23">
        <v>43714</v>
      </c>
      <c r="B62" s="20">
        <f>SUM(C62:E62)</f>
        <v>228592165</v>
      </c>
      <c r="C62" s="21">
        <v>14703755</v>
      </c>
      <c r="D62" s="21">
        <v>73926791</v>
      </c>
      <c r="E62" s="21">
        <v>139961619</v>
      </c>
      <c r="G62" s="29">
        <f>SUM(H62:J62)</f>
        <v>56594683</v>
      </c>
      <c r="H62" s="21">
        <v>50458060</v>
      </c>
      <c r="I62" s="21">
        <v>6136623</v>
      </c>
      <c r="J62" s="32">
        <v>0</v>
      </c>
      <c r="K62" s="15"/>
    </row>
    <row r="63" spans="1:11" ht="13.5" customHeight="1" x14ac:dyDescent="0.2">
      <c r="A63" s="23">
        <v>43707</v>
      </c>
      <c r="B63" s="20">
        <f t="shared" ref="B63:B68" si="0">SUM(C63:E63)</f>
        <v>199512282</v>
      </c>
      <c r="C63" s="21">
        <v>14389247</v>
      </c>
      <c r="D63" s="21">
        <v>64899926</v>
      </c>
      <c r="E63" s="21">
        <v>120223109</v>
      </c>
      <c r="G63" s="29">
        <f t="shared" ref="G63:G68" si="1">SUM(H63:J63)</f>
        <v>54344225</v>
      </c>
      <c r="H63" s="21">
        <v>48422930</v>
      </c>
      <c r="I63" s="21">
        <v>5921295</v>
      </c>
      <c r="J63" s="32">
        <v>0</v>
      </c>
      <c r="K63" s="15"/>
    </row>
    <row r="64" spans="1:11" ht="13.5" customHeight="1" x14ac:dyDescent="0.2">
      <c r="A64" s="23">
        <v>43700</v>
      </c>
      <c r="B64" s="20">
        <f t="shared" si="0"/>
        <v>178015552</v>
      </c>
      <c r="C64" s="21">
        <v>13366093</v>
      </c>
      <c r="D64" s="21">
        <v>61931716</v>
      </c>
      <c r="E64" s="21">
        <v>102717743</v>
      </c>
      <c r="G64" s="29">
        <f t="shared" si="1"/>
        <v>50239173</v>
      </c>
      <c r="H64" s="21">
        <v>45046249</v>
      </c>
      <c r="I64" s="21">
        <v>5192924</v>
      </c>
      <c r="J64" s="32">
        <v>0</v>
      </c>
      <c r="K64" s="15"/>
    </row>
    <row r="65" spans="1:11" ht="13.5" customHeight="1" x14ac:dyDescent="0.2">
      <c r="A65" s="23">
        <v>43693</v>
      </c>
      <c r="B65" s="20">
        <f t="shared" si="0"/>
        <v>163891793</v>
      </c>
      <c r="C65" s="21">
        <v>12427859</v>
      </c>
      <c r="D65" s="21">
        <v>62200450</v>
      </c>
      <c r="E65" s="21">
        <v>89263484</v>
      </c>
      <c r="G65" s="29">
        <f t="shared" si="1"/>
        <v>46044726</v>
      </c>
      <c r="H65" s="21">
        <v>41068891</v>
      </c>
      <c r="I65" s="21">
        <v>4975835</v>
      </c>
      <c r="J65" s="32">
        <v>0</v>
      </c>
      <c r="K65" s="15"/>
    </row>
    <row r="66" spans="1:11" ht="13.5" customHeight="1" x14ac:dyDescent="0.2">
      <c r="A66" s="23">
        <v>43686</v>
      </c>
      <c r="B66" s="20">
        <f t="shared" si="0"/>
        <v>157551163</v>
      </c>
      <c r="C66" s="21">
        <v>16706772</v>
      </c>
      <c r="D66" s="21">
        <v>62372188</v>
      </c>
      <c r="E66" s="21">
        <v>78472203</v>
      </c>
      <c r="G66" s="29">
        <f t="shared" si="1"/>
        <v>45877388</v>
      </c>
      <c r="H66" s="21">
        <v>41840857</v>
      </c>
      <c r="I66" s="21">
        <v>4036531</v>
      </c>
      <c r="J66" s="32">
        <v>0</v>
      </c>
      <c r="K66" s="15"/>
    </row>
    <row r="67" spans="1:11" ht="13.5" customHeight="1" x14ac:dyDescent="0.2">
      <c r="A67" s="23">
        <v>43679</v>
      </c>
      <c r="B67" s="20">
        <f t="shared" si="0"/>
        <v>144429436</v>
      </c>
      <c r="C67" s="21">
        <v>16192639</v>
      </c>
      <c r="D67" s="21">
        <v>54684236</v>
      </c>
      <c r="E67" s="21">
        <v>73552561</v>
      </c>
      <c r="G67" s="29">
        <f t="shared" si="1"/>
        <v>45638734</v>
      </c>
      <c r="H67" s="21">
        <v>41744721</v>
      </c>
      <c r="I67" s="21">
        <v>3894013</v>
      </c>
      <c r="J67" s="32">
        <v>0</v>
      </c>
      <c r="K67" s="15"/>
    </row>
    <row r="68" spans="1:11" ht="13.5" customHeight="1" x14ac:dyDescent="0.2">
      <c r="A68" s="23">
        <v>43672</v>
      </c>
      <c r="B68" s="20">
        <f t="shared" si="0"/>
        <v>113771463</v>
      </c>
      <c r="C68" s="21">
        <v>15590473</v>
      </c>
      <c r="D68" s="21">
        <v>46807801</v>
      </c>
      <c r="E68" s="21">
        <v>51373189</v>
      </c>
      <c r="G68" s="29">
        <f t="shared" si="1"/>
        <v>37733208</v>
      </c>
      <c r="H68" s="21">
        <v>33974600</v>
      </c>
      <c r="I68" s="21">
        <v>3758608</v>
      </c>
      <c r="J68" s="32">
        <v>0</v>
      </c>
      <c r="K68" s="15"/>
    </row>
    <row r="69" spans="1:11" ht="13.5" customHeight="1" x14ac:dyDescent="0.2">
      <c r="A69" s="23">
        <v>43665</v>
      </c>
      <c r="B69" s="20">
        <f t="shared" ref="B69:B75" si="2">SUM(C69:E69)</f>
        <v>106933776</v>
      </c>
      <c r="C69" s="21">
        <v>14896238</v>
      </c>
      <c r="D69" s="21">
        <v>46215494</v>
      </c>
      <c r="E69" s="21">
        <v>45822044</v>
      </c>
      <c r="G69" s="29">
        <f t="shared" ref="G69:G75" si="3">SUM(H69:J69)</f>
        <v>33910419</v>
      </c>
      <c r="H69" s="21">
        <v>30143406</v>
      </c>
      <c r="I69" s="21">
        <v>3767013</v>
      </c>
      <c r="J69" s="32">
        <v>0</v>
      </c>
      <c r="K69" s="15"/>
    </row>
    <row r="70" spans="1:11" ht="13.5" customHeight="1" x14ac:dyDescent="0.2">
      <c r="A70" s="23">
        <v>43658</v>
      </c>
      <c r="B70" s="20">
        <f t="shared" si="2"/>
        <v>107544963</v>
      </c>
      <c r="C70" s="21">
        <v>13624190</v>
      </c>
      <c r="D70" s="21">
        <v>48091001</v>
      </c>
      <c r="E70" s="21">
        <v>45829772</v>
      </c>
      <c r="G70" s="29">
        <f t="shared" si="3"/>
        <v>35998116</v>
      </c>
      <c r="H70" s="21">
        <v>32635841</v>
      </c>
      <c r="I70" s="21">
        <v>3362275</v>
      </c>
      <c r="J70" s="32">
        <v>0</v>
      </c>
      <c r="K70" s="15"/>
    </row>
    <row r="71" spans="1:11" ht="13.5" customHeight="1" x14ac:dyDescent="0.2">
      <c r="A71" s="23">
        <v>43651</v>
      </c>
      <c r="B71" s="20">
        <f t="shared" si="2"/>
        <v>103263631</v>
      </c>
      <c r="C71" s="21">
        <v>11864844</v>
      </c>
      <c r="D71" s="21">
        <v>49879236</v>
      </c>
      <c r="E71" s="21">
        <v>41519551</v>
      </c>
      <c r="G71" s="29">
        <f t="shared" si="3"/>
        <v>40630168</v>
      </c>
      <c r="H71" s="21">
        <v>38132495</v>
      </c>
      <c r="I71" s="21">
        <v>2497673</v>
      </c>
      <c r="J71" s="32">
        <v>0</v>
      </c>
      <c r="K71" s="15"/>
    </row>
    <row r="72" spans="1:11" ht="13.5" customHeight="1" x14ac:dyDescent="0.2">
      <c r="A72" s="23">
        <v>43644</v>
      </c>
      <c r="B72" s="20">
        <f t="shared" si="2"/>
        <v>99081009</v>
      </c>
      <c r="C72" s="21">
        <v>10909533</v>
      </c>
      <c r="D72" s="21">
        <v>47627234</v>
      </c>
      <c r="E72" s="21">
        <v>40544242</v>
      </c>
      <c r="G72" s="29">
        <f t="shared" si="3"/>
        <v>35816344</v>
      </c>
      <c r="H72" s="21">
        <v>34017263</v>
      </c>
      <c r="I72" s="21">
        <v>1799081</v>
      </c>
      <c r="J72" s="32">
        <v>0</v>
      </c>
      <c r="K72" s="15"/>
    </row>
    <row r="73" spans="1:11" ht="13.5" customHeight="1" x14ac:dyDescent="0.2">
      <c r="A73" s="23">
        <v>43637</v>
      </c>
      <c r="B73" s="20">
        <f t="shared" si="2"/>
        <v>93045136</v>
      </c>
      <c r="C73" s="21">
        <v>8802711</v>
      </c>
      <c r="D73" s="21">
        <v>45227837</v>
      </c>
      <c r="E73" s="21">
        <v>39014588</v>
      </c>
      <c r="G73" s="29">
        <f t="shared" si="3"/>
        <v>26232640</v>
      </c>
      <c r="H73" s="21">
        <v>25490296</v>
      </c>
      <c r="I73" s="21">
        <v>742344</v>
      </c>
      <c r="J73" s="32">
        <v>0</v>
      </c>
      <c r="K73" s="15"/>
    </row>
    <row r="74" spans="1:11" ht="13.5" customHeight="1" x14ac:dyDescent="0.2">
      <c r="A74" s="23">
        <v>43630</v>
      </c>
      <c r="B74" s="20">
        <f t="shared" si="2"/>
        <v>93876650</v>
      </c>
      <c r="C74" s="21">
        <v>10287867</v>
      </c>
      <c r="D74" s="21">
        <v>45681588</v>
      </c>
      <c r="E74" s="21">
        <v>37907195</v>
      </c>
      <c r="G74" s="29">
        <f t="shared" si="3"/>
        <v>26738249</v>
      </c>
      <c r="H74" s="21">
        <v>26081159</v>
      </c>
      <c r="I74" s="21">
        <v>657090</v>
      </c>
      <c r="J74" s="32">
        <v>0</v>
      </c>
      <c r="K74" s="15"/>
    </row>
    <row r="75" spans="1:11" ht="13.5" customHeight="1" x14ac:dyDescent="0.2">
      <c r="A75" s="23">
        <v>43623</v>
      </c>
      <c r="B75" s="20">
        <f t="shared" si="2"/>
        <v>95780242</v>
      </c>
      <c r="C75" s="21">
        <v>11402461</v>
      </c>
      <c r="D75" s="21">
        <v>45977568</v>
      </c>
      <c r="E75" s="21">
        <v>38400213</v>
      </c>
      <c r="G75" s="29">
        <f t="shared" si="3"/>
        <v>30676894</v>
      </c>
      <c r="H75" s="21">
        <v>30062845</v>
      </c>
      <c r="I75" s="21">
        <v>614049</v>
      </c>
      <c r="J75" s="32">
        <v>0</v>
      </c>
      <c r="K75" s="15"/>
    </row>
    <row r="76" spans="1:11" ht="13.5" customHeight="1" x14ac:dyDescent="0.2">
      <c r="A76" s="23">
        <v>43616</v>
      </c>
      <c r="B76" s="20">
        <v>86563738</v>
      </c>
      <c r="C76" s="21">
        <v>10294112</v>
      </c>
      <c r="D76" s="21">
        <v>40223098</v>
      </c>
      <c r="E76" s="21">
        <v>36046528</v>
      </c>
      <c r="G76" s="29">
        <v>24989741</v>
      </c>
      <c r="H76" s="21">
        <v>24352728</v>
      </c>
      <c r="I76" s="21">
        <v>637013</v>
      </c>
      <c r="J76" s="32">
        <v>0</v>
      </c>
      <c r="K76" s="15"/>
    </row>
    <row r="77" spans="1:11" ht="13.5" customHeight="1" x14ac:dyDescent="0.2">
      <c r="A77" s="23">
        <v>43609</v>
      </c>
      <c r="B77" s="20">
        <f>SUM(C77:E77)</f>
        <v>83499719</v>
      </c>
      <c r="C77" s="21">
        <v>9933769</v>
      </c>
      <c r="D77" s="21">
        <v>38614762</v>
      </c>
      <c r="E77" s="21">
        <v>34951188</v>
      </c>
      <c r="G77" s="29">
        <f>SUM(H77:J77)</f>
        <v>23647111</v>
      </c>
      <c r="H77" s="21">
        <v>23097719</v>
      </c>
      <c r="I77" s="21">
        <v>549392</v>
      </c>
      <c r="J77" s="32">
        <v>0</v>
      </c>
      <c r="K77" s="15"/>
    </row>
    <row r="78" spans="1:11" ht="13.5" customHeight="1" x14ac:dyDescent="0.2">
      <c r="A78" s="23">
        <v>43602</v>
      </c>
      <c r="B78" s="20">
        <v>82186708</v>
      </c>
      <c r="C78" s="21">
        <v>10828499</v>
      </c>
      <c r="D78" s="21">
        <v>38416577</v>
      </c>
      <c r="E78" s="21">
        <v>32941632</v>
      </c>
      <c r="G78" s="29">
        <v>28907298</v>
      </c>
      <c r="H78" s="21">
        <v>28261179</v>
      </c>
      <c r="I78" s="21">
        <v>646119</v>
      </c>
      <c r="J78" s="32">
        <v>0</v>
      </c>
      <c r="K78" s="15"/>
    </row>
    <row r="79" spans="1:11" ht="13.5" customHeight="1" x14ac:dyDescent="0.2">
      <c r="A79" s="23">
        <v>43595</v>
      </c>
      <c r="B79" s="20">
        <v>79017561</v>
      </c>
      <c r="C79" s="21">
        <v>8836841</v>
      </c>
      <c r="D79" s="21">
        <v>38313697</v>
      </c>
      <c r="E79" s="21">
        <v>31867023</v>
      </c>
      <c r="G79" s="29">
        <v>27820611</v>
      </c>
      <c r="H79" s="21">
        <v>27353109</v>
      </c>
      <c r="I79" s="21">
        <v>467502</v>
      </c>
      <c r="J79" s="32">
        <v>0</v>
      </c>
      <c r="K79" s="15"/>
    </row>
    <row r="80" spans="1:11" ht="13.5" customHeight="1" x14ac:dyDescent="0.2">
      <c r="A80" s="23">
        <v>43588</v>
      </c>
      <c r="B80" s="20">
        <v>75374315</v>
      </c>
      <c r="C80" s="21">
        <v>8829114</v>
      </c>
      <c r="D80" s="21">
        <v>34265989</v>
      </c>
      <c r="E80" s="21">
        <v>32279212</v>
      </c>
      <c r="G80" s="29">
        <v>27517578</v>
      </c>
      <c r="H80" s="21">
        <v>27103986</v>
      </c>
      <c r="I80" s="21">
        <v>413592</v>
      </c>
      <c r="J80" s="32">
        <v>0</v>
      </c>
      <c r="K80" s="15"/>
    </row>
    <row r="81" spans="1:11" ht="13.5" customHeight="1" x14ac:dyDescent="0.2">
      <c r="A81" s="23">
        <v>43581</v>
      </c>
      <c r="B81" s="20">
        <v>64966087</v>
      </c>
      <c r="C81" s="21">
        <v>10332177</v>
      </c>
      <c r="D81" s="21">
        <v>17159588</v>
      </c>
      <c r="E81" s="21">
        <v>37474322</v>
      </c>
      <c r="G81" s="29">
        <v>19895457</v>
      </c>
      <c r="H81" s="21">
        <v>19470182</v>
      </c>
      <c r="I81" s="21">
        <v>425275</v>
      </c>
      <c r="J81" s="32">
        <v>0</v>
      </c>
      <c r="K81" s="15"/>
    </row>
    <row r="82" spans="1:11" ht="13.5" customHeight="1" x14ac:dyDescent="0.2">
      <c r="A82" s="23">
        <v>43574</v>
      </c>
      <c r="B82" s="20">
        <v>58841648</v>
      </c>
      <c r="C82" s="21">
        <v>14760923</v>
      </c>
      <c r="D82" s="21">
        <v>15912176</v>
      </c>
      <c r="E82" s="21">
        <v>28168549</v>
      </c>
      <c r="G82" s="29">
        <v>14248020</v>
      </c>
      <c r="H82" s="21">
        <v>13811320</v>
      </c>
      <c r="I82" s="21">
        <v>436700</v>
      </c>
      <c r="J82" s="32">
        <v>0</v>
      </c>
      <c r="K82" s="15"/>
    </row>
    <row r="83" spans="1:11" ht="13.5" customHeight="1" x14ac:dyDescent="0.2">
      <c r="A83" s="23">
        <v>43567</v>
      </c>
      <c r="B83" s="20">
        <v>45562004</v>
      </c>
      <c r="C83" s="21">
        <v>7667791</v>
      </c>
      <c r="D83" s="21">
        <v>15811004</v>
      </c>
      <c r="E83" s="21">
        <v>22083209</v>
      </c>
      <c r="G83" s="29">
        <v>13189828</v>
      </c>
      <c r="H83" s="21">
        <v>12746898</v>
      </c>
      <c r="I83" s="21">
        <v>442930</v>
      </c>
      <c r="J83" s="32">
        <v>0</v>
      </c>
      <c r="K83" s="15"/>
    </row>
    <row r="84" spans="1:11" ht="13.5" customHeight="1" x14ac:dyDescent="0.2">
      <c r="A84" s="23">
        <v>43560</v>
      </c>
      <c r="B84" s="20">
        <v>42628696</v>
      </c>
      <c r="C84" s="21">
        <v>5513243</v>
      </c>
      <c r="D84" s="21">
        <v>16655228</v>
      </c>
      <c r="E84" s="21">
        <v>20460225</v>
      </c>
      <c r="G84" s="29">
        <v>12199634</v>
      </c>
      <c r="H84" s="21">
        <v>11843875</v>
      </c>
      <c r="I84" s="21">
        <v>355759</v>
      </c>
      <c r="J84" s="32">
        <v>0</v>
      </c>
      <c r="K84" s="15"/>
    </row>
    <row r="85" spans="1:11" ht="13.5" customHeight="1" x14ac:dyDescent="0.2">
      <c r="A85" s="23">
        <v>43553</v>
      </c>
      <c r="B85" s="20">
        <v>41163744</v>
      </c>
      <c r="C85" s="21">
        <v>6511843</v>
      </c>
      <c r="D85" s="21">
        <v>14758361</v>
      </c>
      <c r="E85" s="21">
        <v>19893540</v>
      </c>
      <c r="G85" s="29">
        <v>9425946</v>
      </c>
      <c r="H85" s="21">
        <v>9191432</v>
      </c>
      <c r="I85" s="21">
        <v>234514</v>
      </c>
      <c r="J85" s="32">
        <v>0</v>
      </c>
      <c r="K85" s="15"/>
    </row>
    <row r="86" spans="1:11" ht="13.5" customHeight="1" x14ac:dyDescent="0.2">
      <c r="A86" s="23">
        <v>43546</v>
      </c>
      <c r="B86" s="20">
        <v>39312949</v>
      </c>
      <c r="C86" s="21">
        <v>5468851</v>
      </c>
      <c r="D86" s="21">
        <v>13847700</v>
      </c>
      <c r="E86" s="21">
        <v>19996398</v>
      </c>
      <c r="G86" s="29">
        <v>9511894</v>
      </c>
      <c r="H86" s="21">
        <v>9304013</v>
      </c>
      <c r="I86" s="21">
        <v>207881</v>
      </c>
      <c r="J86" s="32">
        <v>0</v>
      </c>
      <c r="K86" s="15"/>
    </row>
    <row r="87" spans="1:11" ht="13.5" customHeight="1" x14ac:dyDescent="0.2">
      <c r="A87" s="23">
        <v>43539</v>
      </c>
      <c r="B87" s="20">
        <v>39260301</v>
      </c>
      <c r="C87" s="21">
        <v>5283116</v>
      </c>
      <c r="D87" s="21">
        <v>14401020</v>
      </c>
      <c r="E87" s="21">
        <v>19576165</v>
      </c>
      <c r="G87" s="29">
        <v>12146483</v>
      </c>
      <c r="H87" s="21">
        <v>11937661</v>
      </c>
      <c r="I87" s="21">
        <v>208822</v>
      </c>
      <c r="J87" s="32">
        <v>0</v>
      </c>
      <c r="K87" s="15"/>
    </row>
    <row r="88" spans="1:11" ht="13.5" customHeight="1" x14ac:dyDescent="0.2">
      <c r="A88" s="23">
        <v>43532</v>
      </c>
      <c r="B88" s="20">
        <v>39533434</v>
      </c>
      <c r="C88" s="21">
        <v>4432882</v>
      </c>
      <c r="D88" s="21">
        <v>15374186</v>
      </c>
      <c r="E88" s="21">
        <v>19726366</v>
      </c>
      <c r="G88" s="29">
        <v>12736331</v>
      </c>
      <c r="H88" s="21">
        <v>12553254</v>
      </c>
      <c r="I88" s="21">
        <v>183077</v>
      </c>
      <c r="J88" s="32">
        <v>0</v>
      </c>
      <c r="K88" s="15"/>
    </row>
    <row r="89" spans="1:11" ht="13.5" customHeight="1" x14ac:dyDescent="0.2">
      <c r="A89" s="23">
        <v>43525</v>
      </c>
      <c r="B89" s="20">
        <v>41290312</v>
      </c>
      <c r="C89" s="21">
        <v>10139184</v>
      </c>
      <c r="D89" s="21">
        <v>11544438</v>
      </c>
      <c r="E89" s="21">
        <v>19606690</v>
      </c>
      <c r="G89" s="29">
        <v>12132222</v>
      </c>
      <c r="H89" s="21">
        <v>11898742</v>
      </c>
      <c r="I89" s="21">
        <v>233480</v>
      </c>
      <c r="J89" s="32">
        <v>0</v>
      </c>
      <c r="K89" s="15"/>
    </row>
    <row r="90" spans="1:11" ht="13.5" customHeight="1" x14ac:dyDescent="0.2">
      <c r="A90" s="23">
        <v>43518</v>
      </c>
      <c r="B90" s="20">
        <v>39646391</v>
      </c>
      <c r="C90" s="21">
        <v>12822697</v>
      </c>
      <c r="D90" s="21">
        <v>7103682</v>
      </c>
      <c r="E90" s="21">
        <v>19720012</v>
      </c>
      <c r="G90" s="29">
        <v>10151273</v>
      </c>
      <c r="H90" s="21">
        <v>9993647</v>
      </c>
      <c r="I90" s="21">
        <v>157626</v>
      </c>
      <c r="J90" s="32">
        <v>0</v>
      </c>
      <c r="K90" s="15"/>
    </row>
    <row r="91" spans="1:11" ht="13.5" customHeight="1" x14ac:dyDescent="0.2">
      <c r="A91" s="23">
        <v>43511</v>
      </c>
      <c r="B91" s="20">
        <v>33668782</v>
      </c>
      <c r="C91" s="21">
        <v>7203515</v>
      </c>
      <c r="D91" s="21">
        <v>6697358</v>
      </c>
      <c r="E91" s="21">
        <v>19767909</v>
      </c>
      <c r="G91" s="29">
        <v>7252941</v>
      </c>
      <c r="H91" s="21">
        <v>7146049</v>
      </c>
      <c r="I91" s="21">
        <v>106892</v>
      </c>
      <c r="J91" s="32">
        <v>0</v>
      </c>
      <c r="K91" s="15"/>
    </row>
    <row r="92" spans="1:11" ht="13.5" customHeight="1" x14ac:dyDescent="0.2">
      <c r="A92" s="23">
        <v>43504</v>
      </c>
      <c r="B92" s="20">
        <v>29903398</v>
      </c>
      <c r="C92" s="21">
        <v>3529871</v>
      </c>
      <c r="D92" s="21">
        <v>6736341</v>
      </c>
      <c r="E92" s="21">
        <v>19637186</v>
      </c>
      <c r="G92" s="29">
        <v>5557547</v>
      </c>
      <c r="H92" s="21">
        <v>5459832</v>
      </c>
      <c r="I92" s="21">
        <v>97715</v>
      </c>
      <c r="J92" s="32">
        <v>0</v>
      </c>
      <c r="K92" s="15"/>
    </row>
    <row r="93" spans="1:11" ht="13.5" customHeight="1" x14ac:dyDescent="0.2">
      <c r="A93" s="23">
        <v>43497</v>
      </c>
      <c r="B93" s="20">
        <v>16454925.159</v>
      </c>
      <c r="C93" s="21">
        <v>3449255.0129999998</v>
      </c>
      <c r="D93" s="21">
        <v>5175620.2479999997</v>
      </c>
      <c r="E93" s="21">
        <v>7830049.898</v>
      </c>
      <c r="G93" s="29">
        <v>6273455.4499999993</v>
      </c>
      <c r="H93" s="21">
        <v>6201946.1229999997</v>
      </c>
      <c r="I93" s="21">
        <v>71509.327000000005</v>
      </c>
      <c r="J93" s="32">
        <v>0</v>
      </c>
      <c r="K93" s="15"/>
    </row>
    <row r="94" spans="1:11" ht="13.5" customHeight="1" x14ac:dyDescent="0.2">
      <c r="A94" s="23">
        <v>43490</v>
      </c>
      <c r="B94" s="20">
        <v>5539752</v>
      </c>
      <c r="C94" s="21">
        <v>2916195</v>
      </c>
      <c r="D94" s="21">
        <v>2497932</v>
      </c>
      <c r="E94" s="21">
        <v>125625</v>
      </c>
      <c r="G94" s="29">
        <v>3168788</v>
      </c>
      <c r="H94" s="21">
        <v>3109097</v>
      </c>
      <c r="I94" s="21">
        <v>59691</v>
      </c>
      <c r="J94" s="32">
        <v>0</v>
      </c>
      <c r="K94" s="15"/>
    </row>
    <row r="95" spans="1:11" ht="13.5" customHeight="1" x14ac:dyDescent="0.2">
      <c r="A95" s="23">
        <v>43483</v>
      </c>
      <c r="B95" s="20">
        <v>5257486</v>
      </c>
      <c r="C95" s="21">
        <v>2600463</v>
      </c>
      <c r="D95" s="21">
        <v>2455426</v>
      </c>
      <c r="E95" s="21">
        <v>201597</v>
      </c>
      <c r="G95" s="29">
        <v>2797753</v>
      </c>
      <c r="H95" s="21">
        <v>2730286</v>
      </c>
      <c r="I95" s="21">
        <v>67467</v>
      </c>
      <c r="J95" s="32">
        <v>0</v>
      </c>
      <c r="K95" s="15"/>
    </row>
    <row r="96" spans="1:11" ht="13.5" customHeight="1" x14ac:dyDescent="0.2">
      <c r="A96" s="23">
        <v>43476</v>
      </c>
      <c r="B96" s="20">
        <v>5103968</v>
      </c>
      <c r="C96" s="21">
        <v>2011729</v>
      </c>
      <c r="D96" s="21">
        <v>2898715</v>
      </c>
      <c r="E96" s="21">
        <v>193524</v>
      </c>
      <c r="G96" s="29">
        <v>3027695</v>
      </c>
      <c r="H96" s="21">
        <v>2966555</v>
      </c>
      <c r="I96" s="21">
        <v>61140</v>
      </c>
      <c r="J96" s="32">
        <v>0</v>
      </c>
      <c r="K96" s="15"/>
    </row>
    <row r="97" spans="1:11" ht="13.5" customHeight="1" x14ac:dyDescent="0.2">
      <c r="A97" s="23">
        <v>43469</v>
      </c>
      <c r="B97" s="20">
        <v>5384895</v>
      </c>
      <c r="C97" s="21">
        <v>2056520</v>
      </c>
      <c r="D97" s="21">
        <v>3121722</v>
      </c>
      <c r="E97" s="21">
        <v>206653</v>
      </c>
      <c r="G97" s="29">
        <v>3315633</v>
      </c>
      <c r="H97" s="21">
        <v>3257041</v>
      </c>
      <c r="I97" s="21">
        <v>58592</v>
      </c>
      <c r="J97" s="32">
        <v>0</v>
      </c>
      <c r="K97" s="15"/>
    </row>
    <row r="98" spans="1:11" ht="13.5" customHeight="1" x14ac:dyDescent="0.2">
      <c r="A98" s="23">
        <v>43462</v>
      </c>
      <c r="B98" s="20">
        <v>4724871</v>
      </c>
      <c r="C98" s="21">
        <v>1739748</v>
      </c>
      <c r="D98" s="21">
        <v>2801703</v>
      </c>
      <c r="E98" s="21">
        <v>183420</v>
      </c>
      <c r="G98" s="29">
        <v>2701216</v>
      </c>
      <c r="H98" s="21">
        <v>2643295</v>
      </c>
      <c r="I98" s="21">
        <v>57921</v>
      </c>
      <c r="J98" s="32">
        <v>0</v>
      </c>
      <c r="K98" s="15"/>
    </row>
    <row r="99" spans="1:11" ht="13.5" customHeight="1" x14ac:dyDescent="0.2">
      <c r="A99" s="23">
        <v>43455</v>
      </c>
      <c r="B99" s="20">
        <v>4068708</v>
      </c>
      <c r="C99" s="21">
        <v>1470814</v>
      </c>
      <c r="D99" s="21">
        <v>2374941</v>
      </c>
      <c r="E99" s="21">
        <v>222953</v>
      </c>
      <c r="G99" s="29">
        <v>2208772</v>
      </c>
      <c r="H99" s="21">
        <v>2153357</v>
      </c>
      <c r="I99" s="21">
        <v>55415</v>
      </c>
      <c r="J99" s="32">
        <v>0</v>
      </c>
      <c r="K99" s="15"/>
    </row>
    <row r="100" spans="1:11" ht="13.5" customHeight="1" x14ac:dyDescent="0.2">
      <c r="A100" s="23">
        <v>43448</v>
      </c>
      <c r="B100" s="20">
        <v>3581421</v>
      </c>
      <c r="C100" s="21">
        <v>1167466</v>
      </c>
      <c r="D100" s="21">
        <v>2310101</v>
      </c>
      <c r="E100" s="21">
        <v>103854</v>
      </c>
      <c r="G100" s="29">
        <v>1996965</v>
      </c>
      <c r="H100" s="21">
        <v>1954175</v>
      </c>
      <c r="I100" s="21">
        <v>42790</v>
      </c>
      <c r="J100" s="32">
        <v>0</v>
      </c>
      <c r="K100" s="15"/>
    </row>
    <row r="101" spans="1:11" ht="13.5" customHeight="1" x14ac:dyDescent="0.2">
      <c r="A101" s="23">
        <v>43441</v>
      </c>
      <c r="B101" s="20">
        <v>3596340</v>
      </c>
      <c r="C101" s="21">
        <v>1177676</v>
      </c>
      <c r="D101" s="21">
        <v>2356626</v>
      </c>
      <c r="E101" s="21">
        <v>62038</v>
      </c>
      <c r="G101" s="29">
        <v>2028511</v>
      </c>
      <c r="H101" s="21">
        <v>1990476</v>
      </c>
      <c r="I101" s="21">
        <v>38035</v>
      </c>
      <c r="J101" s="32">
        <v>0</v>
      </c>
      <c r="K101" s="15"/>
    </row>
    <row r="102" spans="1:11" ht="13.5" customHeight="1" x14ac:dyDescent="0.2">
      <c r="A102" s="23">
        <v>43434</v>
      </c>
      <c r="B102" s="20">
        <v>2812962</v>
      </c>
      <c r="C102" s="21">
        <v>957354</v>
      </c>
      <c r="D102" s="21">
        <v>1784355</v>
      </c>
      <c r="E102" s="21">
        <v>71253</v>
      </c>
      <c r="G102" s="29">
        <v>1445962</v>
      </c>
      <c r="H102" s="21">
        <v>1413711</v>
      </c>
      <c r="I102" s="21">
        <v>32251</v>
      </c>
      <c r="J102" s="32">
        <v>0</v>
      </c>
      <c r="K102" s="15"/>
    </row>
    <row r="103" spans="1:11" ht="13.5" customHeight="1" x14ac:dyDescent="0.2">
      <c r="A103" s="23">
        <v>43427</v>
      </c>
      <c r="B103" s="20">
        <v>2560384</v>
      </c>
      <c r="C103" s="21">
        <v>897516</v>
      </c>
      <c r="D103" s="21">
        <v>1626344</v>
      </c>
      <c r="E103" s="21">
        <v>36524</v>
      </c>
      <c r="G103" s="29">
        <v>1306535</v>
      </c>
      <c r="H103" s="21">
        <v>1277180</v>
      </c>
      <c r="I103" s="21">
        <v>29355</v>
      </c>
      <c r="J103" s="32">
        <v>0</v>
      </c>
      <c r="K103" s="15"/>
    </row>
    <row r="104" spans="1:11" ht="13.5" customHeight="1" x14ac:dyDescent="0.2">
      <c r="A104" s="23">
        <v>43420</v>
      </c>
      <c r="B104" s="20">
        <v>2605282</v>
      </c>
      <c r="C104" s="21">
        <v>947814</v>
      </c>
      <c r="D104" s="21">
        <v>1605469</v>
      </c>
      <c r="E104" s="21">
        <v>51999</v>
      </c>
      <c r="G104" s="29">
        <v>1498862</v>
      </c>
      <c r="H104" s="21">
        <v>1469935</v>
      </c>
      <c r="I104" s="21">
        <v>28927</v>
      </c>
      <c r="J104" s="32">
        <v>0</v>
      </c>
      <c r="K104" s="15"/>
    </row>
    <row r="105" spans="1:11" ht="13.5" customHeight="1" x14ac:dyDescent="0.2">
      <c r="A105" s="23">
        <v>43413</v>
      </c>
      <c r="B105" s="20">
        <v>2332468</v>
      </c>
      <c r="C105" s="21">
        <v>642409</v>
      </c>
      <c r="D105" s="21">
        <v>1585016</v>
      </c>
      <c r="E105" s="21">
        <v>105043</v>
      </c>
      <c r="G105" s="29">
        <v>1369938</v>
      </c>
      <c r="H105" s="21">
        <v>1347765</v>
      </c>
      <c r="I105" s="21">
        <v>22173</v>
      </c>
      <c r="J105" s="32">
        <v>0</v>
      </c>
      <c r="K105" s="15"/>
    </row>
    <row r="106" spans="1:11" ht="13.5" customHeight="1" x14ac:dyDescent="0.2">
      <c r="A106" s="23">
        <v>43406</v>
      </c>
      <c r="B106" s="20">
        <v>2389268</v>
      </c>
      <c r="C106" s="21">
        <v>1032384</v>
      </c>
      <c r="D106" s="21">
        <v>1276375</v>
      </c>
      <c r="E106" s="21">
        <v>80509</v>
      </c>
      <c r="G106" s="20">
        <v>1354393</v>
      </c>
      <c r="H106" s="21">
        <v>1333322</v>
      </c>
      <c r="I106" s="21">
        <v>21071</v>
      </c>
      <c r="J106" s="32">
        <v>0</v>
      </c>
      <c r="K106" s="15"/>
    </row>
    <row r="107" spans="1:11" ht="13.5" customHeight="1" x14ac:dyDescent="0.2">
      <c r="A107" s="23">
        <v>43399</v>
      </c>
      <c r="B107" s="20">
        <v>1520066</v>
      </c>
      <c r="C107" s="21">
        <v>661399</v>
      </c>
      <c r="D107" s="21">
        <v>784570</v>
      </c>
      <c r="E107" s="21">
        <v>74097</v>
      </c>
      <c r="G107" s="20">
        <v>695063</v>
      </c>
      <c r="H107" s="21">
        <v>675387</v>
      </c>
      <c r="I107" s="21">
        <v>19676</v>
      </c>
      <c r="J107" s="32">
        <v>0</v>
      </c>
      <c r="K107" s="15"/>
    </row>
    <row r="108" spans="1:11" ht="13.5" customHeight="1" x14ac:dyDescent="0.2">
      <c r="A108" s="23">
        <v>43392</v>
      </c>
      <c r="B108" s="20">
        <v>1691165</v>
      </c>
      <c r="C108" s="21">
        <v>894937</v>
      </c>
      <c r="D108" s="21">
        <v>728637</v>
      </c>
      <c r="E108" s="21">
        <v>67591</v>
      </c>
      <c r="G108" s="20">
        <v>718794</v>
      </c>
      <c r="H108" s="21">
        <v>702219</v>
      </c>
      <c r="I108" s="21">
        <v>16575</v>
      </c>
      <c r="J108" s="32">
        <v>0</v>
      </c>
      <c r="K108" s="15"/>
    </row>
    <row r="109" spans="1:11" ht="13.5" customHeight="1" x14ac:dyDescent="0.2">
      <c r="A109" s="23">
        <v>43385</v>
      </c>
      <c r="B109" s="20">
        <f>SUM(C109:E109)</f>
        <v>2179741</v>
      </c>
      <c r="C109" s="21">
        <v>1271339</v>
      </c>
      <c r="D109" s="21">
        <v>776984</v>
      </c>
      <c r="E109" s="21">
        <v>131418</v>
      </c>
      <c r="G109" s="20">
        <f>SUM(H109:J109)</f>
        <v>1116118</v>
      </c>
      <c r="H109" s="21">
        <v>1093706</v>
      </c>
      <c r="I109" s="21">
        <v>18385</v>
      </c>
      <c r="J109" s="32">
        <v>4027</v>
      </c>
      <c r="K109" s="15"/>
    </row>
    <row r="110" spans="1:11" ht="13.5" customHeight="1" x14ac:dyDescent="0.2">
      <c r="A110" s="23">
        <v>43378</v>
      </c>
      <c r="B110" s="20">
        <v>1973189</v>
      </c>
      <c r="C110" s="21">
        <v>1109993</v>
      </c>
      <c r="D110" s="21">
        <v>729506</v>
      </c>
      <c r="E110" s="21">
        <v>133690</v>
      </c>
      <c r="G110" s="20">
        <v>1102261</v>
      </c>
      <c r="H110" s="21">
        <v>1081740</v>
      </c>
      <c r="I110" s="21">
        <v>17254</v>
      </c>
      <c r="J110" s="21">
        <v>3267</v>
      </c>
      <c r="K110" s="15"/>
    </row>
    <row r="111" spans="1:11" ht="13.5" customHeight="1" x14ac:dyDescent="0.2">
      <c r="A111" s="23">
        <v>43371</v>
      </c>
      <c r="B111" s="20">
        <v>1427610</v>
      </c>
      <c r="C111" s="21">
        <v>717995</v>
      </c>
      <c r="D111" s="21">
        <v>588468</v>
      </c>
      <c r="E111" s="21">
        <v>121147</v>
      </c>
      <c r="G111" s="20">
        <v>801973</v>
      </c>
      <c r="H111" s="21">
        <v>784220</v>
      </c>
      <c r="I111" s="21">
        <v>16330</v>
      </c>
      <c r="J111" s="21">
        <v>1423</v>
      </c>
      <c r="K111" s="15"/>
    </row>
    <row r="112" spans="1:11" ht="13.5" customHeight="1" x14ac:dyDescent="0.2">
      <c r="A112" s="23">
        <v>43364</v>
      </c>
      <c r="B112" s="20">
        <v>1088747</v>
      </c>
      <c r="C112" s="21">
        <v>461360</v>
      </c>
      <c r="D112" s="21">
        <v>510734</v>
      </c>
      <c r="E112" s="21">
        <v>116653</v>
      </c>
      <c r="G112" s="20">
        <v>626910</v>
      </c>
      <c r="H112" s="21">
        <v>610922</v>
      </c>
      <c r="I112" s="21">
        <v>15350</v>
      </c>
      <c r="J112" s="21">
        <v>638</v>
      </c>
      <c r="K112" s="15"/>
    </row>
    <row r="113" spans="1:11" ht="13.5" customHeight="1" x14ac:dyDescent="0.2">
      <c r="A113" s="23">
        <v>43357</v>
      </c>
      <c r="B113" s="20">
        <v>1052156</v>
      </c>
      <c r="C113" s="21">
        <v>451783</v>
      </c>
      <c r="D113" s="21">
        <v>484545</v>
      </c>
      <c r="E113" s="21">
        <v>115828</v>
      </c>
      <c r="G113" s="29">
        <v>574135</v>
      </c>
      <c r="H113" s="21">
        <v>559292</v>
      </c>
      <c r="I113" s="21">
        <v>14124</v>
      </c>
      <c r="J113" s="21">
        <v>719</v>
      </c>
      <c r="K113" s="15"/>
    </row>
    <row r="114" spans="1:11" ht="13.5" customHeight="1" x14ac:dyDescent="0.2">
      <c r="A114" s="23">
        <v>43350</v>
      </c>
      <c r="B114" s="20">
        <v>1052909</v>
      </c>
      <c r="C114" s="21">
        <v>460524</v>
      </c>
      <c r="D114" s="21">
        <v>477185</v>
      </c>
      <c r="E114" s="21">
        <v>115200</v>
      </c>
      <c r="G114" s="29">
        <v>648617</v>
      </c>
      <c r="H114" s="21">
        <v>636190</v>
      </c>
      <c r="I114" s="21">
        <v>11712</v>
      </c>
      <c r="J114" s="21">
        <v>715</v>
      </c>
      <c r="K114" s="15"/>
    </row>
    <row r="115" spans="1:11" ht="13.5" customHeight="1" x14ac:dyDescent="0.2">
      <c r="A115" s="23">
        <v>43343</v>
      </c>
      <c r="B115" s="20">
        <v>848423</v>
      </c>
      <c r="C115" s="21">
        <v>368742</v>
      </c>
      <c r="D115" s="21">
        <v>379378</v>
      </c>
      <c r="E115" s="21">
        <v>100303</v>
      </c>
      <c r="G115" s="29">
        <v>519784</v>
      </c>
      <c r="H115" s="21">
        <v>510405</v>
      </c>
      <c r="I115" s="21">
        <v>8715</v>
      </c>
      <c r="J115" s="21">
        <v>664</v>
      </c>
      <c r="K115" s="15"/>
    </row>
    <row r="116" spans="1:11" ht="13.5" customHeight="1" x14ac:dyDescent="0.2">
      <c r="A116" s="23">
        <v>43336</v>
      </c>
      <c r="B116" s="20">
        <v>723372</v>
      </c>
      <c r="C116" s="21">
        <v>274119</v>
      </c>
      <c r="D116" s="21">
        <v>342131</v>
      </c>
      <c r="E116" s="21">
        <v>107122</v>
      </c>
      <c r="G116" s="29">
        <v>408537</v>
      </c>
      <c r="H116" s="21">
        <v>402104</v>
      </c>
      <c r="I116" s="21">
        <v>5788</v>
      </c>
      <c r="J116" s="21">
        <v>645</v>
      </c>
      <c r="K116" s="15"/>
    </row>
    <row r="117" spans="1:11" ht="13.5" thickBot="1" x14ac:dyDescent="0.25"/>
    <row r="118" spans="1:11" x14ac:dyDescent="0.2">
      <c r="A118" s="18"/>
      <c r="B118" s="19"/>
      <c r="C118" s="18"/>
      <c r="D118" s="18"/>
      <c r="E118" s="18"/>
      <c r="F118" s="18"/>
      <c r="G118" s="19"/>
      <c r="H118" s="18"/>
      <c r="I118" s="18"/>
      <c r="J118" s="18"/>
    </row>
    <row r="119" spans="1:11" x14ac:dyDescent="0.2">
      <c r="A119" s="25" t="s">
        <v>15</v>
      </c>
      <c r="B119" s="25"/>
      <c r="C119" s="26"/>
      <c r="D119" s="26"/>
      <c r="E119" s="26"/>
      <c r="F119" s="26"/>
      <c r="G119" s="27"/>
      <c r="H119" s="26"/>
      <c r="I119" s="26"/>
      <c r="J119" s="26"/>
    </row>
    <row r="120" spans="1:11" ht="12.75" customHeight="1" x14ac:dyDescent="0.2">
      <c r="A120" s="52" t="s">
        <v>16</v>
      </c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1" x14ac:dyDescent="0.2">
      <c r="A121" s="53"/>
      <c r="B121" s="53"/>
      <c r="C121" s="53"/>
      <c r="D121" s="53"/>
      <c r="E121" s="53"/>
      <c r="F121" s="53"/>
      <c r="G121" s="53"/>
      <c r="H121" s="53"/>
    </row>
    <row r="122" spans="1:11" x14ac:dyDescent="0.2">
      <c r="A122" s="22" t="s">
        <v>5</v>
      </c>
    </row>
    <row r="217" spans="11:13" x14ac:dyDescent="0.2">
      <c r="K217" s="15"/>
      <c r="L217" s="15"/>
      <c r="M217" s="15"/>
    </row>
    <row r="218" spans="11:13" x14ac:dyDescent="0.2">
      <c r="K218" s="15"/>
      <c r="L218" s="15"/>
      <c r="M218" s="15"/>
    </row>
    <row r="219" spans="11:13" x14ac:dyDescent="0.2">
      <c r="K219" s="15"/>
      <c r="L219" s="15"/>
      <c r="M219" s="15"/>
    </row>
    <row r="220" spans="11:13" x14ac:dyDescent="0.2">
      <c r="K220" s="15"/>
      <c r="L220" s="15"/>
      <c r="M220" s="15"/>
    </row>
    <row r="221" spans="11:13" x14ac:dyDescent="0.2">
      <c r="K221" s="15"/>
      <c r="L221" s="15"/>
      <c r="M221" s="15"/>
    </row>
    <row r="222" spans="11:13" x14ac:dyDescent="0.2">
      <c r="K222" s="15"/>
      <c r="L222" s="15"/>
      <c r="M222" s="15"/>
    </row>
    <row r="223" spans="11:13" x14ac:dyDescent="0.2">
      <c r="K223" s="15"/>
      <c r="L223" s="15"/>
      <c r="M223" s="15"/>
    </row>
    <row r="224" spans="11:13" x14ac:dyDescent="0.2">
      <c r="K224" s="15"/>
      <c r="L224" s="15"/>
      <c r="M224" s="15"/>
    </row>
    <row r="225" spans="11:13" x14ac:dyDescent="0.2">
      <c r="L225" s="15"/>
      <c r="M225" s="15"/>
    </row>
    <row r="226" spans="11:13" x14ac:dyDescent="0.2">
      <c r="L226" s="15"/>
      <c r="M226" s="15"/>
    </row>
    <row r="227" spans="11:13" x14ac:dyDescent="0.2">
      <c r="L227" s="15"/>
      <c r="M227" s="15"/>
    </row>
    <row r="228" spans="11:13" x14ac:dyDescent="0.2">
      <c r="K228" s="17"/>
      <c r="L228" s="15"/>
      <c r="M228" s="15"/>
    </row>
    <row r="229" spans="11:13" x14ac:dyDescent="0.2">
      <c r="K229" s="17"/>
      <c r="L229" s="15"/>
      <c r="M229" s="15"/>
    </row>
    <row r="230" spans="11:13" x14ac:dyDescent="0.2">
      <c r="K230" s="17"/>
      <c r="L230" s="15"/>
      <c r="M230" s="15"/>
    </row>
    <row r="231" spans="11:13" x14ac:dyDescent="0.2">
      <c r="K231" s="17"/>
      <c r="L231" s="15"/>
      <c r="M231" s="15"/>
    </row>
    <row r="232" spans="11:13" x14ac:dyDescent="0.2">
      <c r="K232" s="17"/>
      <c r="L232" s="15"/>
      <c r="M232" s="15"/>
    </row>
    <row r="233" spans="11:13" x14ac:dyDescent="0.2">
      <c r="K233" s="17"/>
      <c r="L233" s="15"/>
      <c r="M233" s="15"/>
    </row>
    <row r="234" spans="11:13" x14ac:dyDescent="0.2">
      <c r="K234" s="17"/>
      <c r="L234" s="15"/>
      <c r="M234" s="15"/>
    </row>
    <row r="235" spans="11:13" x14ac:dyDescent="0.2">
      <c r="K235" s="17"/>
      <c r="L235" s="15"/>
      <c r="M235" s="15"/>
    </row>
    <row r="236" spans="11:13" x14ac:dyDescent="0.2">
      <c r="K236" s="17"/>
      <c r="L236" s="15"/>
      <c r="M236" s="15"/>
    </row>
    <row r="237" spans="11:13" x14ac:dyDescent="0.2">
      <c r="K237" s="17"/>
      <c r="L237" s="15"/>
      <c r="M237" s="15"/>
    </row>
    <row r="238" spans="11:13" x14ac:dyDescent="0.2">
      <c r="K238" s="17"/>
      <c r="L238" s="15"/>
      <c r="M238" s="15"/>
    </row>
    <row r="239" spans="11:13" x14ac:dyDescent="0.2">
      <c r="K239" s="17"/>
      <c r="L239" s="15"/>
      <c r="M239" s="15"/>
    </row>
    <row r="240" spans="11:13" x14ac:dyDescent="0.2">
      <c r="K240" s="17"/>
      <c r="L240" s="15"/>
      <c r="M240" s="15"/>
    </row>
    <row r="241" spans="11:13" x14ac:dyDescent="0.2">
      <c r="K241" s="17"/>
      <c r="L241" s="15"/>
      <c r="M241" s="15"/>
    </row>
    <row r="242" spans="11:13" x14ac:dyDescent="0.2">
      <c r="K242" s="17"/>
      <c r="L242" s="15"/>
      <c r="M242" s="15"/>
    </row>
    <row r="243" spans="11:13" x14ac:dyDescent="0.2">
      <c r="K243" s="17"/>
      <c r="L243" s="15"/>
      <c r="M243" s="15"/>
    </row>
    <row r="244" spans="11:13" x14ac:dyDescent="0.2">
      <c r="K244" s="17"/>
      <c r="L244" s="15"/>
      <c r="M244" s="15"/>
    </row>
    <row r="245" spans="11:13" x14ac:dyDescent="0.2">
      <c r="K245" s="17"/>
      <c r="L245" s="15"/>
      <c r="M245" s="15"/>
    </row>
    <row r="246" spans="11:13" x14ac:dyDescent="0.2">
      <c r="K246" s="17"/>
      <c r="L246" s="15"/>
      <c r="M246" s="15"/>
    </row>
    <row r="247" spans="11:13" x14ac:dyDescent="0.2">
      <c r="K247" s="17"/>
      <c r="L247" s="15"/>
      <c r="M247" s="15"/>
    </row>
    <row r="248" spans="11:13" x14ac:dyDescent="0.2">
      <c r="K248" s="17"/>
      <c r="L248" s="15"/>
      <c r="M248" s="15"/>
    </row>
    <row r="249" spans="11:13" x14ac:dyDescent="0.2">
      <c r="K249" s="17"/>
      <c r="L249" s="15"/>
      <c r="M249" s="15"/>
    </row>
    <row r="250" spans="11:13" x14ac:dyDescent="0.2">
      <c r="K250" s="17"/>
      <c r="L250" s="15"/>
      <c r="M250" s="15"/>
    </row>
    <row r="251" spans="11:13" x14ac:dyDescent="0.2">
      <c r="K251" s="17"/>
      <c r="L251" s="15"/>
      <c r="M251" s="15"/>
    </row>
    <row r="252" spans="11:13" x14ac:dyDescent="0.2">
      <c r="K252" s="17"/>
      <c r="L252" s="15"/>
      <c r="M252" s="15"/>
    </row>
    <row r="253" spans="11:13" x14ac:dyDescent="0.2">
      <c r="K253" s="17"/>
      <c r="L253" s="15"/>
      <c r="M253" s="15"/>
    </row>
    <row r="254" spans="11:13" x14ac:dyDescent="0.2">
      <c r="K254" s="17"/>
      <c r="L254" s="15"/>
      <c r="M254" s="15"/>
    </row>
    <row r="255" spans="11:13" x14ac:dyDescent="0.2">
      <c r="K255" s="15"/>
      <c r="L255" s="15"/>
      <c r="M255" s="15"/>
    </row>
    <row r="256" spans="11:13" x14ac:dyDescent="0.2">
      <c r="K256" s="15"/>
      <c r="L256" s="15"/>
      <c r="M256" s="15"/>
    </row>
    <row r="257" spans="11:13" x14ac:dyDescent="0.2">
      <c r="K257" s="15"/>
      <c r="L257" s="15"/>
      <c r="M257" s="15"/>
    </row>
    <row r="258" spans="11:13" x14ac:dyDescent="0.2">
      <c r="K258" s="15"/>
      <c r="L258" s="15"/>
      <c r="M258" s="15"/>
    </row>
    <row r="259" spans="11:13" x14ac:dyDescent="0.2">
      <c r="K259" s="15"/>
      <c r="L259" s="15"/>
      <c r="M259" s="15"/>
    </row>
    <row r="260" spans="11:13" x14ac:dyDescent="0.2">
      <c r="K260" s="15"/>
      <c r="L260" s="15"/>
      <c r="M260" s="15"/>
    </row>
    <row r="261" spans="11:13" x14ac:dyDescent="0.2">
      <c r="K261" s="15"/>
      <c r="L261" s="15"/>
      <c r="M261" s="15"/>
    </row>
    <row r="262" spans="11:13" x14ac:dyDescent="0.2">
      <c r="K262" s="15"/>
      <c r="L262" s="15"/>
      <c r="M262" s="15"/>
    </row>
    <row r="263" spans="11:13" x14ac:dyDescent="0.2">
      <c r="K263" s="15"/>
      <c r="L263" s="15"/>
      <c r="M263" s="15"/>
    </row>
    <row r="264" spans="11:13" x14ac:dyDescent="0.2">
      <c r="K264" s="15"/>
      <c r="L264" s="15"/>
      <c r="M264" s="15"/>
    </row>
    <row r="265" spans="11:13" x14ac:dyDescent="0.2">
      <c r="K265" s="15"/>
      <c r="L265" s="15"/>
      <c r="M265" s="15"/>
    </row>
    <row r="266" spans="11:13" x14ac:dyDescent="0.2">
      <c r="K266" s="15"/>
      <c r="L266" s="15"/>
      <c r="M266" s="15"/>
    </row>
    <row r="267" spans="11:13" x14ac:dyDescent="0.2">
      <c r="K267" s="15"/>
      <c r="L267" s="15"/>
      <c r="M267" s="15"/>
    </row>
    <row r="268" spans="11:13" x14ac:dyDescent="0.2">
      <c r="K268" s="15"/>
      <c r="L268" s="15"/>
      <c r="M268" s="15"/>
    </row>
    <row r="269" spans="11:13" x14ac:dyDescent="0.2">
      <c r="K269" s="15"/>
      <c r="L269" s="15"/>
      <c r="M269" s="15"/>
    </row>
    <row r="270" spans="11:13" x14ac:dyDescent="0.2">
      <c r="K270" s="15"/>
    </row>
    <row r="271" spans="11:13" x14ac:dyDescent="0.2">
      <c r="K271" s="15"/>
    </row>
    <row r="272" spans="11:13" x14ac:dyDescent="0.2">
      <c r="K272" s="15"/>
    </row>
    <row r="273" spans="11:12" x14ac:dyDescent="0.2">
      <c r="K273" s="15"/>
      <c r="L273" s="15"/>
    </row>
    <row r="274" spans="11:12" x14ac:dyDescent="0.2">
      <c r="K274" s="15"/>
    </row>
    <row r="275" spans="11:12" x14ac:dyDescent="0.2">
      <c r="K275" s="15"/>
    </row>
    <row r="276" spans="11:12" x14ac:dyDescent="0.2">
      <c r="K276" s="15"/>
    </row>
    <row r="277" spans="11:12" x14ac:dyDescent="0.2">
      <c r="K277" s="15"/>
    </row>
    <row r="278" spans="11:12" x14ac:dyDescent="0.2">
      <c r="K278" s="15"/>
    </row>
    <row r="279" spans="11:12" x14ac:dyDescent="0.2">
      <c r="K279" s="15"/>
    </row>
    <row r="280" spans="11:12" x14ac:dyDescent="0.2">
      <c r="K280" s="15"/>
    </row>
    <row r="281" spans="11:12" x14ac:dyDescent="0.2">
      <c r="K281" s="15"/>
    </row>
    <row r="282" spans="11:12" x14ac:dyDescent="0.2">
      <c r="K282" s="15"/>
    </row>
    <row r="283" spans="11:12" x14ac:dyDescent="0.2">
      <c r="K283" s="15"/>
    </row>
    <row r="284" spans="11:12" x14ac:dyDescent="0.2">
      <c r="K284" s="15"/>
    </row>
    <row r="285" spans="11:12" x14ac:dyDescent="0.2">
      <c r="K285" s="15"/>
    </row>
    <row r="286" spans="11:12" x14ac:dyDescent="0.2">
      <c r="K286" s="15"/>
    </row>
    <row r="287" spans="11:12" x14ac:dyDescent="0.2">
      <c r="K287" s="15"/>
    </row>
    <row r="288" spans="11:12" x14ac:dyDescent="0.2">
      <c r="K288" s="15"/>
    </row>
    <row r="289" spans="11:11" x14ac:dyDescent="0.2">
      <c r="K289" s="15"/>
    </row>
    <row r="290" spans="11:11" x14ac:dyDescent="0.2">
      <c r="K290" s="15"/>
    </row>
    <row r="291" spans="11:11" x14ac:dyDescent="0.2">
      <c r="K291" s="15"/>
    </row>
    <row r="292" spans="11:11" x14ac:dyDescent="0.2">
      <c r="K292" s="15"/>
    </row>
    <row r="293" spans="11:11" x14ac:dyDescent="0.2">
      <c r="K293" s="15"/>
    </row>
    <row r="294" spans="11:11" x14ac:dyDescent="0.2">
      <c r="K294" s="15"/>
    </row>
    <row r="295" spans="11:11" x14ac:dyDescent="0.2">
      <c r="K295" s="15"/>
    </row>
    <row r="296" spans="11:11" x14ac:dyDescent="0.2">
      <c r="K296" s="15"/>
    </row>
    <row r="297" spans="11:11" x14ac:dyDescent="0.2">
      <c r="K297" s="15"/>
    </row>
    <row r="298" spans="11:11" x14ac:dyDescent="0.2">
      <c r="K298" s="15"/>
    </row>
    <row r="299" spans="11:11" x14ac:dyDescent="0.2">
      <c r="K299" s="15"/>
    </row>
    <row r="300" spans="11:11" x14ac:dyDescent="0.2">
      <c r="K300" s="15"/>
    </row>
    <row r="301" spans="11:11" x14ac:dyDescent="0.2">
      <c r="K301" s="15"/>
    </row>
    <row r="302" spans="11:11" x14ac:dyDescent="0.2">
      <c r="K302" s="15"/>
    </row>
    <row r="303" spans="11:11" x14ac:dyDescent="0.2">
      <c r="K303" s="15"/>
    </row>
    <row r="304" spans="11:11" x14ac:dyDescent="0.2">
      <c r="K304" s="15"/>
    </row>
    <row r="305" spans="1:11" x14ac:dyDescent="0.2">
      <c r="K305" s="15"/>
    </row>
    <row r="306" spans="1:11" x14ac:dyDescent="0.2">
      <c r="K306" s="15"/>
    </row>
    <row r="307" spans="1:11" x14ac:dyDescent="0.2">
      <c r="K307" s="15"/>
    </row>
    <row r="308" spans="1:11" x14ac:dyDescent="0.2">
      <c r="K308" s="15"/>
    </row>
    <row r="309" spans="1:11" x14ac:dyDescent="0.2">
      <c r="K309" s="15"/>
    </row>
    <row r="310" spans="1:11" x14ac:dyDescent="0.2">
      <c r="K310" s="15"/>
    </row>
    <row r="311" spans="1:11" x14ac:dyDescent="0.2">
      <c r="K311" s="15"/>
    </row>
    <row r="312" spans="1:11" x14ac:dyDescent="0.2">
      <c r="K312" s="15"/>
    </row>
    <row r="313" spans="1:11" x14ac:dyDescent="0.2">
      <c r="K313" s="15"/>
    </row>
    <row r="314" spans="1:11" x14ac:dyDescent="0.2">
      <c r="K314" s="15"/>
    </row>
    <row r="315" spans="1:11" x14ac:dyDescent="0.2">
      <c r="K315" s="15"/>
    </row>
    <row r="316" spans="1:11" x14ac:dyDescent="0.2">
      <c r="K316" s="15"/>
    </row>
    <row r="317" spans="1:11" s="16" customFormat="1" x14ac:dyDescent="0.2">
      <c r="A317" s="3"/>
      <c r="B317" s="1"/>
      <c r="C317" s="3"/>
      <c r="D317" s="3"/>
      <c r="E317" s="3"/>
      <c r="F317" s="3"/>
      <c r="G317" s="1"/>
      <c r="H317" s="3"/>
      <c r="I317" s="3"/>
      <c r="J317" s="3"/>
      <c r="K317" s="15"/>
    </row>
    <row r="318" spans="1:11" s="16" customFormat="1" x14ac:dyDescent="0.2">
      <c r="A318" s="3"/>
      <c r="B318" s="1"/>
      <c r="C318" s="3"/>
      <c r="D318" s="3"/>
      <c r="E318" s="3"/>
      <c r="F318" s="3"/>
      <c r="G318" s="1"/>
      <c r="H318" s="3"/>
      <c r="I318" s="3"/>
      <c r="J318" s="3"/>
      <c r="K318" s="15"/>
    </row>
    <row r="319" spans="1:11" s="16" customFormat="1" x14ac:dyDescent="0.2">
      <c r="A319" s="3"/>
      <c r="B319" s="1"/>
      <c r="C319" s="3"/>
      <c r="D319" s="3"/>
      <c r="E319" s="3"/>
      <c r="F319" s="3"/>
      <c r="G319" s="1"/>
      <c r="H319" s="3"/>
      <c r="I319" s="3"/>
      <c r="J319" s="3"/>
      <c r="K319" s="15"/>
    </row>
    <row r="320" spans="1:11" s="16" customFormat="1" x14ac:dyDescent="0.2">
      <c r="A320" s="3"/>
      <c r="B320" s="1"/>
      <c r="C320" s="3"/>
      <c r="D320" s="3"/>
      <c r="E320" s="3"/>
      <c r="F320" s="3"/>
      <c r="G320" s="1"/>
      <c r="H320" s="3"/>
      <c r="I320" s="3"/>
      <c r="J320" s="3"/>
      <c r="K320" s="15"/>
    </row>
    <row r="321" spans="1:11" s="16" customFormat="1" x14ac:dyDescent="0.2">
      <c r="A321" s="3"/>
      <c r="B321" s="1"/>
      <c r="C321" s="3"/>
      <c r="D321" s="3"/>
      <c r="E321" s="3"/>
      <c r="F321" s="3"/>
      <c r="G321" s="1"/>
      <c r="H321" s="3"/>
      <c r="I321" s="3"/>
      <c r="J321" s="3"/>
      <c r="K321" s="15"/>
    </row>
    <row r="322" spans="1:11" s="16" customFormat="1" x14ac:dyDescent="0.2">
      <c r="A322" s="3"/>
      <c r="B322" s="1"/>
      <c r="C322" s="3"/>
      <c r="D322" s="3"/>
      <c r="E322" s="3"/>
      <c r="F322" s="3"/>
      <c r="G322" s="1"/>
      <c r="H322" s="3"/>
      <c r="I322" s="3"/>
      <c r="J322" s="3"/>
      <c r="K322" s="15"/>
    </row>
    <row r="323" spans="1:11" s="16" customFormat="1" x14ac:dyDescent="0.2">
      <c r="A323" s="3"/>
      <c r="B323" s="1"/>
      <c r="C323" s="3"/>
      <c r="D323" s="3"/>
      <c r="E323" s="3"/>
      <c r="F323" s="3"/>
      <c r="G323" s="1"/>
      <c r="H323" s="3"/>
      <c r="I323" s="3"/>
      <c r="J323" s="3"/>
      <c r="K323" s="15"/>
    </row>
    <row r="324" spans="1:11" s="16" customFormat="1" x14ac:dyDescent="0.2">
      <c r="A324" s="3"/>
      <c r="B324" s="1"/>
      <c r="C324" s="3"/>
      <c r="D324" s="3"/>
      <c r="E324" s="3"/>
      <c r="F324" s="3"/>
      <c r="G324" s="1"/>
      <c r="H324" s="3"/>
      <c r="I324" s="3"/>
      <c r="J324" s="3"/>
      <c r="K324" s="15"/>
    </row>
    <row r="325" spans="1:11" s="16" customFormat="1" x14ac:dyDescent="0.2">
      <c r="A325" s="3"/>
      <c r="B325" s="1"/>
      <c r="C325" s="3"/>
      <c r="D325" s="3"/>
      <c r="E325" s="3"/>
      <c r="F325" s="3"/>
      <c r="G325" s="1"/>
      <c r="H325" s="3"/>
      <c r="I325" s="3"/>
      <c r="J325" s="3"/>
      <c r="K325" s="15"/>
    </row>
    <row r="326" spans="1:11" s="16" customFormat="1" x14ac:dyDescent="0.2">
      <c r="A326" s="3"/>
      <c r="B326" s="1"/>
      <c r="C326" s="3"/>
      <c r="D326" s="3"/>
      <c r="E326" s="3"/>
      <c r="F326" s="3"/>
      <c r="G326" s="1"/>
      <c r="H326" s="3"/>
      <c r="I326" s="3"/>
      <c r="J326" s="3"/>
      <c r="K326" s="15"/>
    </row>
    <row r="327" spans="1:11" s="16" customFormat="1" x14ac:dyDescent="0.2">
      <c r="A327" s="3"/>
      <c r="B327" s="1"/>
      <c r="C327" s="3"/>
      <c r="D327" s="3"/>
      <c r="E327" s="3"/>
      <c r="F327" s="3"/>
      <c r="G327" s="1"/>
      <c r="H327" s="3"/>
      <c r="I327" s="3"/>
      <c r="J327" s="3"/>
      <c r="K327" s="15"/>
    </row>
    <row r="328" spans="1:11" s="16" customFormat="1" x14ac:dyDescent="0.2">
      <c r="A328" s="3"/>
      <c r="B328" s="1"/>
      <c r="C328" s="3"/>
      <c r="D328" s="3"/>
      <c r="E328" s="3"/>
      <c r="F328" s="3"/>
      <c r="G328" s="1"/>
      <c r="H328" s="3"/>
      <c r="I328" s="3"/>
      <c r="J328" s="3"/>
      <c r="K328" s="15"/>
    </row>
    <row r="329" spans="1:11" s="16" customFormat="1" x14ac:dyDescent="0.2">
      <c r="A329" s="3"/>
      <c r="B329" s="1"/>
      <c r="C329" s="3"/>
      <c r="D329" s="3"/>
      <c r="E329" s="3"/>
      <c r="F329" s="3"/>
      <c r="G329" s="1"/>
      <c r="H329" s="3"/>
      <c r="I329" s="3"/>
      <c r="J329" s="3"/>
      <c r="K329" s="15"/>
    </row>
    <row r="330" spans="1:11" s="16" customFormat="1" x14ac:dyDescent="0.2">
      <c r="A330" s="3"/>
      <c r="B330" s="1"/>
      <c r="C330" s="3"/>
      <c r="D330" s="3"/>
      <c r="E330" s="3"/>
      <c r="F330" s="3"/>
      <c r="G330" s="1"/>
      <c r="H330" s="3"/>
      <c r="I330" s="3"/>
      <c r="J330" s="3"/>
      <c r="K330" s="15"/>
    </row>
    <row r="331" spans="1:11" s="16" customFormat="1" x14ac:dyDescent="0.2">
      <c r="A331" s="3"/>
      <c r="B331" s="1"/>
      <c r="C331" s="3"/>
      <c r="D331" s="3"/>
      <c r="E331" s="3"/>
      <c r="F331" s="3"/>
      <c r="G331" s="1"/>
      <c r="H331" s="3"/>
      <c r="I331" s="3"/>
      <c r="J331" s="3"/>
      <c r="K331" s="15"/>
    </row>
    <row r="332" spans="1:11" s="16" customFormat="1" x14ac:dyDescent="0.2">
      <c r="A332" s="3"/>
      <c r="B332" s="1"/>
      <c r="C332" s="3"/>
      <c r="D332" s="3"/>
      <c r="E332" s="3"/>
      <c r="F332" s="3"/>
      <c r="G332" s="1"/>
      <c r="H332" s="3"/>
      <c r="I332" s="3"/>
      <c r="J332" s="3"/>
      <c r="K332" s="15"/>
    </row>
    <row r="333" spans="1:11" s="16" customFormat="1" x14ac:dyDescent="0.2">
      <c r="A333" s="3"/>
      <c r="B333" s="1"/>
      <c r="C333" s="3"/>
      <c r="D333" s="3"/>
      <c r="E333" s="3"/>
      <c r="F333" s="3"/>
      <c r="G333" s="1"/>
      <c r="H333" s="3"/>
      <c r="I333" s="3"/>
      <c r="J333" s="3"/>
      <c r="K333" s="15"/>
    </row>
    <row r="334" spans="1:11" s="16" customFormat="1" x14ac:dyDescent="0.2">
      <c r="A334" s="3"/>
      <c r="B334" s="1"/>
      <c r="C334" s="3"/>
      <c r="D334" s="3"/>
      <c r="E334" s="3"/>
      <c r="F334" s="3"/>
      <c r="G334" s="1"/>
      <c r="H334" s="3"/>
      <c r="I334" s="3"/>
      <c r="J334" s="3"/>
      <c r="K334" s="15"/>
    </row>
    <row r="335" spans="1:11" s="16" customFormat="1" x14ac:dyDescent="0.2">
      <c r="A335" s="3"/>
      <c r="B335" s="1"/>
      <c r="C335" s="3"/>
      <c r="D335" s="3"/>
      <c r="E335" s="3"/>
      <c r="F335" s="3"/>
      <c r="G335" s="1"/>
      <c r="H335" s="3"/>
      <c r="I335" s="3"/>
      <c r="J335" s="3"/>
      <c r="K335" s="15"/>
    </row>
    <row r="336" spans="1:11" s="16" customFormat="1" x14ac:dyDescent="0.2">
      <c r="A336" s="3"/>
      <c r="B336" s="1"/>
      <c r="C336" s="3"/>
      <c r="D336" s="3"/>
      <c r="E336" s="3"/>
      <c r="F336" s="3"/>
      <c r="G336" s="1"/>
      <c r="H336" s="3"/>
      <c r="I336" s="3"/>
      <c r="J336" s="3"/>
      <c r="K336" s="15"/>
    </row>
    <row r="337" spans="1:11" s="16" customFormat="1" x14ac:dyDescent="0.2">
      <c r="A337" s="3"/>
      <c r="B337" s="1"/>
      <c r="C337" s="3"/>
      <c r="D337" s="3"/>
      <c r="E337" s="3"/>
      <c r="F337" s="3"/>
      <c r="G337" s="1"/>
      <c r="H337" s="3"/>
      <c r="I337" s="3"/>
      <c r="J337" s="3"/>
      <c r="K337" s="15"/>
    </row>
    <row r="338" spans="1:11" s="16" customFormat="1" x14ac:dyDescent="0.2">
      <c r="A338" s="3"/>
      <c r="B338" s="1"/>
      <c r="C338" s="3"/>
      <c r="D338" s="3"/>
      <c r="E338" s="3"/>
      <c r="F338" s="3"/>
      <c r="G338" s="1"/>
      <c r="H338" s="3"/>
      <c r="I338" s="3"/>
      <c r="J338" s="3"/>
      <c r="K338" s="15"/>
    </row>
    <row r="339" spans="1:11" s="16" customFormat="1" x14ac:dyDescent="0.2">
      <c r="A339" s="3"/>
      <c r="B339" s="1"/>
      <c r="C339" s="3"/>
      <c r="D339" s="3"/>
      <c r="E339" s="3"/>
      <c r="F339" s="3"/>
      <c r="G339" s="1"/>
      <c r="H339" s="3"/>
      <c r="I339" s="3"/>
      <c r="J339" s="3"/>
      <c r="K339" s="15"/>
    </row>
    <row r="340" spans="1:11" s="16" customFormat="1" x14ac:dyDescent="0.2">
      <c r="A340" s="3"/>
      <c r="B340" s="1"/>
      <c r="C340" s="3"/>
      <c r="D340" s="3"/>
      <c r="E340" s="3"/>
      <c r="F340" s="3"/>
      <c r="G340" s="1"/>
      <c r="H340" s="3"/>
      <c r="I340" s="3"/>
      <c r="J340" s="3"/>
      <c r="K340" s="15"/>
    </row>
    <row r="341" spans="1:11" s="16" customFormat="1" x14ac:dyDescent="0.2">
      <c r="A341" s="3"/>
      <c r="B341" s="1"/>
      <c r="C341" s="3"/>
      <c r="D341" s="3"/>
      <c r="E341" s="3"/>
      <c r="F341" s="3"/>
      <c r="G341" s="1"/>
      <c r="H341" s="3"/>
      <c r="I341" s="3"/>
      <c r="J341" s="3"/>
      <c r="K341" s="15"/>
    </row>
    <row r="342" spans="1:11" s="16" customFormat="1" x14ac:dyDescent="0.2">
      <c r="A342" s="3"/>
      <c r="B342" s="1"/>
      <c r="C342" s="3"/>
      <c r="D342" s="3"/>
      <c r="E342" s="3"/>
      <c r="F342" s="3"/>
      <c r="G342" s="1"/>
      <c r="H342" s="3"/>
      <c r="I342" s="3"/>
      <c r="J342" s="3"/>
      <c r="K342" s="15"/>
    </row>
    <row r="343" spans="1:11" s="16" customFormat="1" x14ac:dyDescent="0.2">
      <c r="A343" s="3"/>
      <c r="B343" s="1"/>
      <c r="C343" s="3"/>
      <c r="D343" s="3"/>
      <c r="E343" s="3"/>
      <c r="F343" s="3"/>
      <c r="G343" s="1"/>
      <c r="H343" s="3"/>
      <c r="I343" s="3"/>
      <c r="J343" s="3"/>
      <c r="K343" s="15"/>
    </row>
    <row r="344" spans="1:11" s="16" customFormat="1" x14ac:dyDescent="0.2">
      <c r="A344" s="3"/>
      <c r="B344" s="1"/>
      <c r="C344" s="3"/>
      <c r="D344" s="3"/>
      <c r="E344" s="3"/>
      <c r="F344" s="3"/>
      <c r="G344" s="1"/>
      <c r="H344" s="3"/>
      <c r="I344" s="3"/>
      <c r="J344" s="3"/>
      <c r="K344" s="15"/>
    </row>
    <row r="345" spans="1:11" s="16" customFormat="1" x14ac:dyDescent="0.2">
      <c r="A345" s="3"/>
      <c r="B345" s="1"/>
      <c r="C345" s="3"/>
      <c r="D345" s="3"/>
      <c r="E345" s="3"/>
      <c r="F345" s="3"/>
      <c r="G345" s="1"/>
      <c r="H345" s="3"/>
      <c r="I345" s="3"/>
      <c r="J345" s="3"/>
      <c r="K345" s="15"/>
    </row>
    <row r="346" spans="1:11" x14ac:dyDescent="0.2">
      <c r="K346" s="15"/>
    </row>
  </sheetData>
  <mergeCells count="5">
    <mergeCell ref="A1:J1"/>
    <mergeCell ref="A2:J2"/>
    <mergeCell ref="A3:J3"/>
    <mergeCell ref="A120:J120"/>
    <mergeCell ref="A121:H121"/>
  </mergeCells>
  <phoneticPr fontId="9" type="noConversion"/>
  <printOptions horizontalCentered="1"/>
  <pageMargins left="0" right="0" top="0" bottom="0" header="0" footer="0"/>
  <pageSetup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Bcos. Universales</vt:lpstr>
      <vt:lpstr>Bcos. Comerciales</vt:lpstr>
      <vt:lpstr>Bcos. Microfinancieros</vt:lpstr>
      <vt:lpstr>'Bcos. Comerciales'!Área_de_impresión</vt:lpstr>
      <vt:lpstr>'Bcos. Microfinancieros'!Área_de_impresión</vt:lpstr>
      <vt:lpstr>'Bcos. Universales'!Área_de_impresión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Central de Venezuela</dc:creator>
  <cp:lastModifiedBy>Mariela C. Perdomo García </cp:lastModifiedBy>
  <cp:lastPrinted>2020-09-21T12:41:54Z</cp:lastPrinted>
  <dcterms:created xsi:type="dcterms:W3CDTF">2007-06-07T14:58:30Z</dcterms:created>
  <dcterms:modified xsi:type="dcterms:W3CDTF">2020-10-02T20:22:22Z</dcterms:modified>
</cp:coreProperties>
</file>